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2120" windowHeight="9120" activeTab="0"/>
  </bookViews>
  <sheets>
    <sheet name="統計表" sheetId="1" r:id="rId1"/>
  </sheets>
  <definedNames>
    <definedName name="統計表">'統計表'!$A$2:$F$27</definedName>
  </definedNames>
  <calcPr fullCalcOnLoad="1"/>
</workbook>
</file>

<file path=xl/sharedStrings.xml><?xml version="1.0" encoding="utf-8"?>
<sst xmlns="http://schemas.openxmlformats.org/spreadsheetml/2006/main" count="42" uniqueCount="42">
  <si>
    <t>台中市</t>
  </si>
  <si>
    <t>台北市</t>
  </si>
  <si>
    <t>台北縣</t>
  </si>
  <si>
    <t>台東縣</t>
  </si>
  <si>
    <t>台南市</t>
  </si>
  <si>
    <t>台南縣</t>
  </si>
  <si>
    <t>宜蘭縣</t>
  </si>
  <si>
    <t>花蓮縣</t>
  </si>
  <si>
    <t>金門縣</t>
  </si>
  <si>
    <t>南投縣</t>
  </si>
  <si>
    <t>屏東縣</t>
  </si>
  <si>
    <t>苗栗縣</t>
  </si>
  <si>
    <t>桃園縣</t>
  </si>
  <si>
    <t>高雄市</t>
  </si>
  <si>
    <t>高雄縣</t>
  </si>
  <si>
    <t>基隆市</t>
  </si>
  <si>
    <t>連江縣</t>
  </si>
  <si>
    <t>雲林縣</t>
  </si>
  <si>
    <t>新竹市</t>
  </si>
  <si>
    <t>新竹縣</t>
  </si>
  <si>
    <t>嘉義市</t>
  </si>
  <si>
    <t>嘉義縣</t>
  </si>
  <si>
    <t>彰化縣</t>
  </si>
  <si>
    <t>澎湖縣</t>
  </si>
  <si>
    <t>百分比</t>
  </si>
  <si>
    <t>台中縣</t>
  </si>
  <si>
    <t>合計</t>
  </si>
  <si>
    <r>
      <t>國小</t>
    </r>
    <r>
      <rPr>
        <u val="single"/>
        <sz val="10"/>
        <color indexed="12"/>
        <rFont val="新細明體"/>
        <family val="1"/>
      </rPr>
      <t>地址名錄－＞ http://www.edu.tw/statistics/service/e1.xls</t>
    </r>
  </si>
  <si>
    <r>
      <t>國小</t>
    </r>
    <r>
      <rPr>
        <u val="single"/>
        <sz val="10"/>
        <color indexed="12"/>
        <rFont val="新細明體"/>
        <family val="1"/>
      </rPr>
      <t>學生班級等資料－＞ http://www.edu.tw/statistics/service/base89e.xls</t>
    </r>
  </si>
  <si>
    <t>合計</t>
  </si>
  <si>
    <r>
      <t>縣市別</t>
    </r>
    <r>
      <rPr>
        <sz val="8"/>
        <rFont val="Times New Roman"/>
        <family val="1"/>
      </rPr>
      <t>\</t>
    </r>
    <r>
      <rPr>
        <sz val="8"/>
        <rFont val="超研澤粗魏碑"/>
        <family val="3"/>
      </rPr>
      <t>班級數</t>
    </r>
  </si>
  <si>
    <r>
      <t>全</t>
    </r>
    <r>
      <rPr>
        <sz val="16"/>
        <rFont val="Times New Roman"/>
        <family val="1"/>
      </rPr>
      <t xml:space="preserve"> </t>
    </r>
    <r>
      <rPr>
        <sz val="16"/>
        <rFont val="超研澤粗魏碑"/>
        <family val="3"/>
      </rPr>
      <t>國</t>
    </r>
    <r>
      <rPr>
        <sz val="16"/>
        <rFont val="Times New Roman"/>
        <family val="1"/>
      </rPr>
      <t xml:space="preserve"> </t>
    </r>
    <r>
      <rPr>
        <sz val="16"/>
        <rFont val="超研澤粗魏碑"/>
        <family val="3"/>
      </rPr>
      <t>各</t>
    </r>
    <r>
      <rPr>
        <sz val="16"/>
        <rFont val="Times New Roman"/>
        <family val="1"/>
      </rPr>
      <t xml:space="preserve"> </t>
    </r>
    <r>
      <rPr>
        <sz val="16"/>
        <rFont val="超研澤粗魏碑"/>
        <family val="3"/>
      </rPr>
      <t>縣</t>
    </r>
    <r>
      <rPr>
        <sz val="16"/>
        <rFont val="Times New Roman"/>
        <family val="1"/>
      </rPr>
      <t xml:space="preserve"> </t>
    </r>
    <r>
      <rPr>
        <sz val="16"/>
        <rFont val="超研澤粗魏碑"/>
        <family val="3"/>
      </rPr>
      <t>市</t>
    </r>
    <r>
      <rPr>
        <sz val="16"/>
        <rFont val="Times New Roman"/>
        <family val="1"/>
      </rPr>
      <t xml:space="preserve">  </t>
    </r>
    <r>
      <rPr>
        <sz val="16"/>
        <rFont val="超研澤粗魏碑"/>
        <family val="3"/>
      </rPr>
      <t>國</t>
    </r>
    <r>
      <rPr>
        <sz val="16"/>
        <rFont val="Times New Roman"/>
        <family val="1"/>
      </rPr>
      <t xml:space="preserve"> </t>
    </r>
    <r>
      <rPr>
        <sz val="16"/>
        <rFont val="超研澤粗魏碑"/>
        <family val="3"/>
      </rPr>
      <t>民</t>
    </r>
    <r>
      <rPr>
        <sz val="16"/>
        <rFont val="Times New Roman"/>
        <family val="1"/>
      </rPr>
      <t xml:space="preserve"> </t>
    </r>
    <r>
      <rPr>
        <sz val="16"/>
        <rFont val="超研澤粗魏碑"/>
        <family val="3"/>
      </rPr>
      <t>小</t>
    </r>
    <r>
      <rPr>
        <sz val="16"/>
        <rFont val="Times New Roman"/>
        <family val="1"/>
      </rPr>
      <t xml:space="preserve"> </t>
    </r>
    <r>
      <rPr>
        <sz val="16"/>
        <rFont val="超研澤粗魏碑"/>
        <family val="3"/>
      </rPr>
      <t>學</t>
    </r>
    <r>
      <rPr>
        <sz val="16"/>
        <rFont val="Times New Roman"/>
        <family val="1"/>
      </rPr>
      <t xml:space="preserve"> </t>
    </r>
    <r>
      <rPr>
        <sz val="16"/>
        <rFont val="超研澤粗魏碑"/>
        <family val="3"/>
      </rPr>
      <t>班</t>
    </r>
    <r>
      <rPr>
        <sz val="16"/>
        <rFont val="Times New Roman"/>
        <family val="1"/>
      </rPr>
      <t xml:space="preserve"> </t>
    </r>
    <r>
      <rPr>
        <sz val="16"/>
        <rFont val="超研澤粗魏碑"/>
        <family val="3"/>
      </rPr>
      <t>級</t>
    </r>
    <r>
      <rPr>
        <sz val="16"/>
        <rFont val="Times New Roman"/>
        <family val="1"/>
      </rPr>
      <t xml:space="preserve"> </t>
    </r>
    <r>
      <rPr>
        <sz val="16"/>
        <rFont val="超研澤粗魏碑"/>
        <family val="3"/>
      </rPr>
      <t>數</t>
    </r>
    <r>
      <rPr>
        <sz val="16"/>
        <rFont val="Times New Roman"/>
        <family val="1"/>
      </rPr>
      <t xml:space="preserve"> </t>
    </r>
    <r>
      <rPr>
        <sz val="16"/>
        <rFont val="超研澤粗魏碑"/>
        <family val="3"/>
      </rPr>
      <t>統</t>
    </r>
    <r>
      <rPr>
        <sz val="16"/>
        <rFont val="Times New Roman"/>
        <family val="1"/>
      </rPr>
      <t xml:space="preserve"> </t>
    </r>
    <r>
      <rPr>
        <sz val="16"/>
        <rFont val="超研澤粗魏碑"/>
        <family val="3"/>
      </rPr>
      <t>計</t>
    </r>
    <r>
      <rPr>
        <sz val="16"/>
        <rFont val="Times New Roman"/>
        <family val="1"/>
      </rPr>
      <t xml:space="preserve"> </t>
    </r>
    <r>
      <rPr>
        <sz val="16"/>
        <rFont val="超研澤粗魏碑"/>
        <family val="3"/>
      </rPr>
      <t>表</t>
    </r>
  </si>
  <si>
    <t>49班以上</t>
  </si>
  <si>
    <t>25班以上</t>
  </si>
  <si>
    <t>37班以上</t>
  </si>
  <si>
    <t>25-36班</t>
  </si>
  <si>
    <t>37-48班</t>
  </si>
  <si>
    <t>49-60班</t>
  </si>
  <si>
    <t>60班以上</t>
  </si>
  <si>
    <t>1-24班</t>
  </si>
  <si>
    <r>
      <t>上列國小學生班級數</t>
    </r>
    <r>
      <rPr>
        <sz val="12"/>
        <rFont val="新細明體"/>
        <family val="0"/>
      </rPr>
      <t>基本資料請查下列網址</t>
    </r>
    <r>
      <rPr>
        <sz val="12"/>
        <rFont val="Times New Roman"/>
        <family val="1"/>
      </rPr>
      <t>,</t>
    </r>
    <r>
      <rPr>
        <sz val="12"/>
        <rFont val="新細明體"/>
        <family val="0"/>
      </rPr>
      <t>在此感謝教育部統計處提供</t>
    </r>
  </si>
  <si>
    <t>截止至民國九十年八月十三日止統計資料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</si>
</sst>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"/>
    <numFmt numFmtId="187" formatCode="0.000"/>
    <numFmt numFmtId="188" formatCode="0.0000"/>
    <numFmt numFmtId="189" formatCode="0.00000"/>
  </numFmts>
  <fonts count="18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2"/>
    </font>
    <font>
      <b/>
      <i/>
      <sz val="10"/>
      <name val="新細明體"/>
      <family val="2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細明體"/>
      <family val="3"/>
    </font>
    <font>
      <sz val="10"/>
      <name val="超研澤粗魏碑"/>
      <family val="3"/>
    </font>
    <font>
      <sz val="16"/>
      <name val="超研澤粗魏碑"/>
      <family val="3"/>
    </font>
    <font>
      <sz val="16"/>
      <name val="新細明體"/>
      <family val="1"/>
    </font>
    <font>
      <sz val="12"/>
      <name val="Times New Roman"/>
      <family val="1"/>
    </font>
    <font>
      <sz val="12"/>
      <name val="新細明體"/>
      <family val="0"/>
    </font>
    <font>
      <b/>
      <sz val="12"/>
      <color indexed="10"/>
      <name val="新細明體"/>
      <family val="1"/>
    </font>
    <font>
      <sz val="8"/>
      <name val="新細明體"/>
      <family val="1"/>
    </font>
    <font>
      <b/>
      <sz val="11"/>
      <name val="超研澤粗隸"/>
      <family val="3"/>
    </font>
    <font>
      <sz val="16"/>
      <name val="Times New Roman"/>
      <family val="1"/>
    </font>
    <font>
      <sz val="8"/>
      <name val="超研澤粗魏碑"/>
      <family val="3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1" xfId="0" applyNumberFormat="1" applyFont="1" applyBorder="1" applyAlignment="1" quotePrefix="1">
      <alignment/>
    </xf>
    <xf numFmtId="0" fontId="9" fillId="0" borderId="1" xfId="0" applyFont="1" applyBorder="1" applyAlignment="1">
      <alignment/>
    </xf>
    <xf numFmtId="0" fontId="4" fillId="0" borderId="0" xfId="20" applyAlignment="1">
      <alignment/>
    </xf>
    <xf numFmtId="0" fontId="12" fillId="0" borderId="0" xfId="0" applyFont="1" applyAlignment="1">
      <alignment/>
    </xf>
    <xf numFmtId="0" fontId="9" fillId="0" borderId="2" xfId="0" applyNumberFormat="1" applyFont="1" applyBorder="1" applyAlignment="1" quotePrefix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NumberFormat="1" applyFont="1" applyBorder="1" applyAlignment="1" quotePrefix="1">
      <alignment/>
    </xf>
    <xf numFmtId="0" fontId="9" fillId="0" borderId="6" xfId="0" applyNumberFormat="1" applyFont="1" applyBorder="1" applyAlignment="1" quotePrefix="1">
      <alignment/>
    </xf>
    <xf numFmtId="0" fontId="9" fillId="0" borderId="6" xfId="0" applyFont="1" applyBorder="1" applyAlignment="1">
      <alignment/>
    </xf>
    <xf numFmtId="0" fontId="9" fillId="0" borderId="7" xfId="0" applyNumberFormat="1" applyFont="1" applyBorder="1" applyAlignment="1" quotePrefix="1">
      <alignment/>
    </xf>
    <xf numFmtId="0" fontId="9" fillId="0" borderId="8" xfId="0" applyNumberFormat="1" applyFont="1" applyBorder="1" applyAlignment="1" quotePrefix="1">
      <alignment/>
    </xf>
    <xf numFmtId="0" fontId="9" fillId="0" borderId="8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" xfId="0" applyFont="1" applyBorder="1" applyAlignment="1">
      <alignment/>
    </xf>
    <xf numFmtId="49" fontId="8" fillId="0" borderId="10" xfId="0" applyNumberFormat="1" applyFont="1" applyBorder="1" applyAlignment="1" quotePrefix="1">
      <alignment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 quotePrefix="1">
      <alignment/>
    </xf>
    <xf numFmtId="49" fontId="8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" fontId="9" fillId="0" borderId="13" xfId="0" applyNumberFormat="1" applyFont="1" applyBorder="1" applyAlignment="1">
      <alignment/>
    </xf>
    <xf numFmtId="9" fontId="9" fillId="0" borderId="14" xfId="0" applyNumberFormat="1" applyFont="1" applyBorder="1" applyAlignment="1">
      <alignment/>
    </xf>
    <xf numFmtId="9" fontId="9" fillId="0" borderId="15" xfId="0" applyNumberFormat="1" applyFont="1" applyBorder="1" applyAlignment="1">
      <alignment/>
    </xf>
    <xf numFmtId="9" fontId="9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49" fontId="16" fillId="0" borderId="18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9" fontId="14" fillId="0" borderId="1" xfId="17" applyNumberFormat="1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9" fontId="14" fillId="0" borderId="9" xfId="17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13" fillId="0" borderId="22" xfId="0" applyNumberFormat="1" applyFont="1" applyBorder="1" applyAlignment="1" quotePrefix="1">
      <alignment horizontal="center"/>
    </xf>
    <xf numFmtId="0" fontId="13" fillId="0" borderId="23" xfId="0" applyNumberFormat="1" applyFont="1" applyBorder="1" applyAlignment="1" quotePrefix="1">
      <alignment horizontal="center"/>
    </xf>
    <xf numFmtId="0" fontId="13" fillId="0" borderId="24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.tw/statistics/service/e1.xls" TargetMode="External" /><Relationship Id="rId2" Type="http://schemas.openxmlformats.org/officeDocument/2006/relationships/hyperlink" Target="http://www.edu.tw/statistics/service/base89e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9">
      <selection activeCell="A33" sqref="A33"/>
    </sheetView>
  </sheetViews>
  <sheetFormatPr defaultColWidth="9.33203125" defaultRowHeight="14.25"/>
  <cols>
    <col min="1" max="1" width="13.66015625" style="1" bestFit="1" customWidth="1"/>
    <col min="2" max="2" width="8" style="21" customWidth="1"/>
    <col min="3" max="3" width="7.5" style="0" customWidth="1"/>
    <col min="4" max="4" width="6.66015625" style="0" customWidth="1"/>
    <col min="5" max="5" width="6.33203125" style="0" customWidth="1"/>
    <col min="6" max="6" width="7.16015625" style="0" customWidth="1"/>
    <col min="7" max="7" width="8.16015625" style="0" customWidth="1"/>
    <col min="8" max="9" width="7.5" style="0" customWidth="1"/>
    <col min="10" max="10" width="8" style="0" customWidth="1"/>
    <col min="17" max="17" width="70.66015625" style="0" customWidth="1"/>
  </cols>
  <sheetData>
    <row r="1" spans="1:10" s="37" customFormat="1" ht="21" thickBot="1">
      <c r="A1" s="38" t="s">
        <v>31</v>
      </c>
      <c r="B1" s="28"/>
      <c r="C1" s="29"/>
      <c r="D1" s="30"/>
      <c r="E1" s="31"/>
      <c r="F1" s="32"/>
      <c r="G1" s="33"/>
      <c r="H1" s="34"/>
      <c r="I1" s="35"/>
      <c r="J1" s="36"/>
    </row>
    <row r="2" spans="1:10" ht="17.25" thickBot="1">
      <c r="A2" s="27" t="s">
        <v>30</v>
      </c>
      <c r="B2" s="47" t="s">
        <v>39</v>
      </c>
      <c r="C2" s="45" t="s">
        <v>35</v>
      </c>
      <c r="D2" s="46" t="s">
        <v>36</v>
      </c>
      <c r="E2" s="46" t="s">
        <v>37</v>
      </c>
      <c r="F2" s="46" t="s">
        <v>38</v>
      </c>
      <c r="G2" s="26" t="s">
        <v>29</v>
      </c>
      <c r="H2" s="40" t="s">
        <v>33</v>
      </c>
      <c r="I2" s="41" t="s">
        <v>34</v>
      </c>
      <c r="J2" s="41" t="s">
        <v>32</v>
      </c>
    </row>
    <row r="3" spans="1:10" ht="21">
      <c r="A3" s="19" t="s">
        <v>15</v>
      </c>
      <c r="B3" s="13">
        <v>23</v>
      </c>
      <c r="C3" s="10">
        <v>8</v>
      </c>
      <c r="D3" s="2">
        <v>5</v>
      </c>
      <c r="E3" s="2">
        <v>5</v>
      </c>
      <c r="F3" s="2">
        <v>1</v>
      </c>
      <c r="G3" s="7">
        <f>SUM(B3+C3+D3+E3+F3)</f>
        <v>42</v>
      </c>
      <c r="H3" s="15">
        <f>SUM(G3-B3)</f>
        <v>19</v>
      </c>
      <c r="I3" s="16">
        <f>SUM(G3-B3-C3)</f>
        <v>11</v>
      </c>
      <c r="J3" s="16">
        <f>SUM(G3-B3-C3-D3)</f>
        <v>6</v>
      </c>
    </row>
    <row r="4" spans="1:10" ht="21">
      <c r="A4" s="19" t="s">
        <v>1</v>
      </c>
      <c r="B4" s="13">
        <v>35</v>
      </c>
      <c r="C4" s="10">
        <v>29</v>
      </c>
      <c r="D4" s="2">
        <v>38</v>
      </c>
      <c r="E4" s="2">
        <v>16</v>
      </c>
      <c r="F4" s="2">
        <v>35</v>
      </c>
      <c r="G4" s="7">
        <f>SUM(B4+C4+D4+E4+F4)</f>
        <v>153</v>
      </c>
      <c r="H4" s="15">
        <f>SUM(G4-B4)</f>
        <v>118</v>
      </c>
      <c r="I4" s="16">
        <f>SUM(G4-B4-C4)</f>
        <v>89</v>
      </c>
      <c r="J4" s="16">
        <f>SUM(G4-B4-C4-D4)</f>
        <v>51</v>
      </c>
    </row>
    <row r="5" spans="1:10" ht="21">
      <c r="A5" s="19" t="s">
        <v>18</v>
      </c>
      <c r="B5" s="13">
        <v>8</v>
      </c>
      <c r="C5" s="10">
        <v>7</v>
      </c>
      <c r="D5" s="2">
        <v>5</v>
      </c>
      <c r="E5" s="2">
        <v>4</v>
      </c>
      <c r="F5" s="2">
        <v>4</v>
      </c>
      <c r="G5" s="7">
        <f>SUM(B5+C5+D5+E5+F5)</f>
        <v>28</v>
      </c>
      <c r="H5" s="15">
        <f>SUM(G5-B5)</f>
        <v>20</v>
      </c>
      <c r="I5" s="16">
        <f>SUM(G5-B5-C5)</f>
        <v>13</v>
      </c>
      <c r="J5" s="16">
        <f>SUM(G5-B5-C5-D5)</f>
        <v>8</v>
      </c>
    </row>
    <row r="6" spans="1:10" ht="21">
      <c r="A6" s="17" t="s">
        <v>0</v>
      </c>
      <c r="B6" s="12">
        <v>8</v>
      </c>
      <c r="C6" s="9">
        <v>6</v>
      </c>
      <c r="D6" s="6">
        <v>15</v>
      </c>
      <c r="E6" s="6">
        <v>13</v>
      </c>
      <c r="F6" s="6">
        <v>15</v>
      </c>
      <c r="G6" s="8">
        <f>SUM(B6+C6+D6+E6+F6)</f>
        <v>57</v>
      </c>
      <c r="H6" s="15">
        <f>SUM(G6-B6)</f>
        <v>49</v>
      </c>
      <c r="I6" s="16">
        <f>SUM(G6-B6-C6)</f>
        <v>43</v>
      </c>
      <c r="J6" s="16">
        <f>SUM(G6-B6-C6-D6)</f>
        <v>28</v>
      </c>
    </row>
    <row r="7" spans="1:10" ht="21">
      <c r="A7" s="19" t="s">
        <v>20</v>
      </c>
      <c r="B7" s="13">
        <v>2</v>
      </c>
      <c r="C7" s="10">
        <v>4</v>
      </c>
      <c r="D7" s="2">
        <v>6</v>
      </c>
      <c r="E7" s="2">
        <v>4</v>
      </c>
      <c r="F7" s="2">
        <v>2</v>
      </c>
      <c r="G7" s="7">
        <f>SUM(B7+C7+D7+E7+F7)</f>
        <v>18</v>
      </c>
      <c r="H7" s="15">
        <f>SUM(G7-B7)</f>
        <v>16</v>
      </c>
      <c r="I7" s="16">
        <f>SUM(G7-B7-C7)</f>
        <v>12</v>
      </c>
      <c r="J7" s="16">
        <f>SUM(G7-B7-C7-D7)</f>
        <v>6</v>
      </c>
    </row>
    <row r="8" spans="1:10" ht="21">
      <c r="A8" s="19" t="s">
        <v>4</v>
      </c>
      <c r="B8" s="13">
        <v>14</v>
      </c>
      <c r="C8" s="10">
        <v>6</v>
      </c>
      <c r="D8" s="2">
        <v>6</v>
      </c>
      <c r="E8" s="2">
        <v>5</v>
      </c>
      <c r="F8" s="2">
        <v>13</v>
      </c>
      <c r="G8" s="7">
        <f>SUM(B8+C8+D8+E8+F8)</f>
        <v>44</v>
      </c>
      <c r="H8" s="15">
        <f>SUM(G8-B8)</f>
        <v>30</v>
      </c>
      <c r="I8" s="16">
        <f>SUM(G8-B8-C8)</f>
        <v>24</v>
      </c>
      <c r="J8" s="16">
        <f>SUM(G8-B8-C8-D8)</f>
        <v>18</v>
      </c>
    </row>
    <row r="9" spans="1:10" ht="21">
      <c r="A9" s="19" t="s">
        <v>13</v>
      </c>
      <c r="B9" s="13">
        <v>17</v>
      </c>
      <c r="C9" s="10">
        <v>22</v>
      </c>
      <c r="D9" s="2">
        <v>13</v>
      </c>
      <c r="E9" s="2">
        <v>10</v>
      </c>
      <c r="F9" s="2">
        <v>24</v>
      </c>
      <c r="G9" s="7">
        <f>SUM(B9+C9+D9+E9+F9)</f>
        <v>86</v>
      </c>
      <c r="H9" s="15">
        <f>SUM(G9-B9)</f>
        <v>69</v>
      </c>
      <c r="I9" s="16">
        <f>SUM(G9-B9-C9)</f>
        <v>47</v>
      </c>
      <c r="J9" s="16">
        <f>SUM(G9-B9-C9-D9)</f>
        <v>34</v>
      </c>
    </row>
    <row r="10" spans="1:10" ht="21">
      <c r="A10" s="19" t="s">
        <v>2</v>
      </c>
      <c r="B10" s="13">
        <v>85</v>
      </c>
      <c r="C10" s="10">
        <v>14</v>
      </c>
      <c r="D10" s="2">
        <v>11</v>
      </c>
      <c r="E10" s="2">
        <v>25</v>
      </c>
      <c r="F10" s="2">
        <v>69</v>
      </c>
      <c r="G10" s="7">
        <f>SUM(B10+C10+D10+E10+F10)</f>
        <v>204</v>
      </c>
      <c r="H10" s="15">
        <f>SUM(G10-B10)</f>
        <v>119</v>
      </c>
      <c r="I10" s="16">
        <f>SUM(G10-B10-C10)</f>
        <v>105</v>
      </c>
      <c r="J10" s="16">
        <f>SUM(G10-B10-C10-D10)</f>
        <v>94</v>
      </c>
    </row>
    <row r="11" spans="1:10" ht="21">
      <c r="A11" s="19" t="s">
        <v>12</v>
      </c>
      <c r="B11" s="13">
        <v>86</v>
      </c>
      <c r="C11" s="10">
        <v>23</v>
      </c>
      <c r="D11" s="2">
        <v>22</v>
      </c>
      <c r="E11" s="2">
        <v>19</v>
      </c>
      <c r="F11" s="2">
        <v>19</v>
      </c>
      <c r="G11" s="7">
        <f>SUM(B11+C11+D11+E11+F11)</f>
        <v>169</v>
      </c>
      <c r="H11" s="15">
        <f>SUM(G11-B11)</f>
        <v>83</v>
      </c>
      <c r="I11" s="16">
        <f>SUM(G11-B11-C11)</f>
        <v>60</v>
      </c>
      <c r="J11" s="16">
        <f>SUM(G11-B11-C11-D11)</f>
        <v>38</v>
      </c>
    </row>
    <row r="12" spans="1:10" ht="21">
      <c r="A12" s="19" t="s">
        <v>19</v>
      </c>
      <c r="B12" s="13">
        <v>61</v>
      </c>
      <c r="C12" s="10">
        <v>6</v>
      </c>
      <c r="D12" s="2">
        <v>7</v>
      </c>
      <c r="E12" s="2">
        <v>3</v>
      </c>
      <c r="F12" s="2">
        <v>2</v>
      </c>
      <c r="G12" s="7">
        <f>SUM(B12+C12+D12+E12+F12)</f>
        <v>79</v>
      </c>
      <c r="H12" s="15">
        <f>SUM(G12-B12)</f>
        <v>18</v>
      </c>
      <c r="I12" s="16">
        <f>SUM(G12-B12-C12)</f>
        <v>12</v>
      </c>
      <c r="J12" s="16">
        <f>SUM(G12-B12-C12-D12)</f>
        <v>5</v>
      </c>
    </row>
    <row r="13" spans="1:10" ht="21">
      <c r="A13" s="19" t="s">
        <v>11</v>
      </c>
      <c r="B13" s="13">
        <v>98</v>
      </c>
      <c r="C13" s="10">
        <v>10</v>
      </c>
      <c r="D13" s="2">
        <v>3</v>
      </c>
      <c r="E13" s="2">
        <v>4</v>
      </c>
      <c r="F13" s="2">
        <v>1</v>
      </c>
      <c r="G13" s="7">
        <f>SUM(B13+C13+D13+E13+F13)</f>
        <v>116</v>
      </c>
      <c r="H13" s="15">
        <f>SUM(G13-B13)</f>
        <v>18</v>
      </c>
      <c r="I13" s="16">
        <f>SUM(G13-B13-C13)</f>
        <v>8</v>
      </c>
      <c r="J13" s="16">
        <f>SUM(G13-B13-C13-D13)</f>
        <v>5</v>
      </c>
    </row>
    <row r="14" spans="1:10" ht="21">
      <c r="A14" s="18" t="s">
        <v>25</v>
      </c>
      <c r="B14" s="13">
        <v>80</v>
      </c>
      <c r="C14" s="10">
        <v>25</v>
      </c>
      <c r="D14" s="2">
        <v>23</v>
      </c>
      <c r="E14" s="2">
        <v>13</v>
      </c>
      <c r="F14" s="2">
        <v>13</v>
      </c>
      <c r="G14" s="7">
        <f>SUM(B14+C14+D14+E14+F14)</f>
        <v>154</v>
      </c>
      <c r="H14" s="15">
        <f>SUM(G14-B14)</f>
        <v>74</v>
      </c>
      <c r="I14" s="16">
        <f>SUM(G14-B14-C14)</f>
        <v>49</v>
      </c>
      <c r="J14" s="16">
        <f>SUM(G14-B14-C14-D14)</f>
        <v>26</v>
      </c>
    </row>
    <row r="15" spans="1:10" ht="21">
      <c r="A15" s="19" t="s">
        <v>9</v>
      </c>
      <c r="B15" s="13">
        <v>136</v>
      </c>
      <c r="C15" s="10">
        <v>8</v>
      </c>
      <c r="D15" s="2">
        <v>3</v>
      </c>
      <c r="E15" s="2">
        <v>3</v>
      </c>
      <c r="F15" s="2">
        <v>1</v>
      </c>
      <c r="G15" s="7">
        <f>SUM(B15+C15+D15+E15+F15)</f>
        <v>151</v>
      </c>
      <c r="H15" s="15">
        <f>SUM(G15-B15)</f>
        <v>15</v>
      </c>
      <c r="I15" s="16">
        <f>SUM(G15-B15-C15)</f>
        <v>7</v>
      </c>
      <c r="J15" s="16">
        <f>SUM(G15-B15-C15-D15)</f>
        <v>4</v>
      </c>
    </row>
    <row r="16" spans="1:10" ht="21">
      <c r="A16" s="19" t="s">
        <v>22</v>
      </c>
      <c r="B16" s="13">
        <v>128</v>
      </c>
      <c r="C16" s="10">
        <v>23</v>
      </c>
      <c r="D16" s="2">
        <v>9</v>
      </c>
      <c r="E16" s="2">
        <v>1</v>
      </c>
      <c r="F16" s="2">
        <v>11</v>
      </c>
      <c r="G16" s="7">
        <f>SUM(B16+C16+D16+E16+F16)</f>
        <v>172</v>
      </c>
      <c r="H16" s="15">
        <f>SUM(G16-B16)</f>
        <v>44</v>
      </c>
      <c r="I16" s="16">
        <f>SUM(G16-B16-C16)</f>
        <v>21</v>
      </c>
      <c r="J16" s="16">
        <f>SUM(G16-B16-C16-D16)</f>
        <v>12</v>
      </c>
    </row>
    <row r="17" spans="1:10" ht="21">
      <c r="A17" s="19" t="s">
        <v>17</v>
      </c>
      <c r="B17" s="13">
        <v>138</v>
      </c>
      <c r="C17" s="10">
        <v>10</v>
      </c>
      <c r="D17" s="2">
        <v>5</v>
      </c>
      <c r="E17" s="2">
        <v>3</v>
      </c>
      <c r="F17" s="2">
        <v>0</v>
      </c>
      <c r="G17" s="7">
        <f>SUM(B17+C17+D17+E17+F17)</f>
        <v>156</v>
      </c>
      <c r="H17" s="15">
        <f>SUM(G17-B17)</f>
        <v>18</v>
      </c>
      <c r="I17" s="16">
        <f>SUM(G17-B17-C17)</f>
        <v>8</v>
      </c>
      <c r="J17" s="16">
        <f>SUM(G17-B17-C17-D17)</f>
        <v>3</v>
      </c>
    </row>
    <row r="18" spans="1:10" ht="21">
      <c r="A18" s="19" t="s">
        <v>21</v>
      </c>
      <c r="B18" s="13">
        <v>121</v>
      </c>
      <c r="C18" s="10">
        <v>8</v>
      </c>
      <c r="D18" s="2">
        <v>4</v>
      </c>
      <c r="E18" s="2">
        <v>2</v>
      </c>
      <c r="F18" s="2">
        <v>0</v>
      </c>
      <c r="G18" s="7">
        <f>SUM(B18+C18+D18+E18+F18)</f>
        <v>135</v>
      </c>
      <c r="H18" s="15">
        <f>SUM(G18-B18)</f>
        <v>14</v>
      </c>
      <c r="I18" s="16">
        <f>SUM(G18-B18-C18)</f>
        <v>6</v>
      </c>
      <c r="J18" s="16">
        <f>SUM(G18-B18-C18-D18)</f>
        <v>2</v>
      </c>
    </row>
    <row r="19" spans="1:10" ht="21">
      <c r="A19" s="19" t="s">
        <v>5</v>
      </c>
      <c r="B19" s="13">
        <v>136</v>
      </c>
      <c r="C19" s="10">
        <v>12</v>
      </c>
      <c r="D19" s="2">
        <v>11</v>
      </c>
      <c r="E19" s="2">
        <v>8</v>
      </c>
      <c r="F19" s="2">
        <v>6</v>
      </c>
      <c r="G19" s="7">
        <f>SUM(B19+C19+D19+E19+F19)</f>
        <v>173</v>
      </c>
      <c r="H19" s="15">
        <f>SUM(G19-B19)</f>
        <v>37</v>
      </c>
      <c r="I19" s="16">
        <f>SUM(G19-B19-C19)</f>
        <v>25</v>
      </c>
      <c r="J19" s="16">
        <f>SUM(G19-B19-C19-D19)</f>
        <v>14</v>
      </c>
    </row>
    <row r="20" spans="1:10" ht="21">
      <c r="A20" s="19" t="s">
        <v>14</v>
      </c>
      <c r="B20" s="13">
        <v>103</v>
      </c>
      <c r="C20" s="10">
        <v>25</v>
      </c>
      <c r="D20" s="2">
        <v>11</v>
      </c>
      <c r="E20" s="2">
        <v>5</v>
      </c>
      <c r="F20" s="2">
        <v>8</v>
      </c>
      <c r="G20" s="7">
        <f>SUM(B20+C20+D20+E20+F20)</f>
        <v>152</v>
      </c>
      <c r="H20" s="15">
        <f>SUM(G20-B20)</f>
        <v>49</v>
      </c>
      <c r="I20" s="16">
        <f>SUM(G20-B20-C20)</f>
        <v>24</v>
      </c>
      <c r="J20" s="16">
        <f>SUM(G20-B20-C20-D20)</f>
        <v>13</v>
      </c>
    </row>
    <row r="21" spans="1:10" ht="21">
      <c r="A21" s="19" t="s">
        <v>10</v>
      </c>
      <c r="B21" s="13">
        <v>145</v>
      </c>
      <c r="C21" s="10">
        <v>15</v>
      </c>
      <c r="D21" s="2">
        <v>8</v>
      </c>
      <c r="E21" s="2">
        <v>3</v>
      </c>
      <c r="F21" s="2">
        <v>2</v>
      </c>
      <c r="G21" s="7">
        <f>SUM(B21+C21+D21+E21+F21)</f>
        <v>173</v>
      </c>
      <c r="H21" s="15">
        <f>SUM(G21-B21)</f>
        <v>28</v>
      </c>
      <c r="I21" s="16">
        <f>SUM(G21-B21-C21)</f>
        <v>13</v>
      </c>
      <c r="J21" s="16">
        <f>SUM(G21-B21-C21-D21)</f>
        <v>5</v>
      </c>
    </row>
    <row r="22" spans="1:10" ht="21">
      <c r="A22" s="19" t="s">
        <v>6</v>
      </c>
      <c r="B22" s="13">
        <v>55</v>
      </c>
      <c r="C22" s="10">
        <v>9</v>
      </c>
      <c r="D22" s="2">
        <v>4</v>
      </c>
      <c r="E22" s="2">
        <v>3</v>
      </c>
      <c r="F22" s="2">
        <v>3</v>
      </c>
      <c r="G22" s="7">
        <f>SUM(B22+C22+D22+E22+F22)</f>
        <v>74</v>
      </c>
      <c r="H22" s="15">
        <f>SUM(G22-B22)</f>
        <v>19</v>
      </c>
      <c r="I22" s="16">
        <f>SUM(G22-B22-C22)</f>
        <v>10</v>
      </c>
      <c r="J22" s="16">
        <f>SUM(G22-B22-C22-D22)</f>
        <v>6</v>
      </c>
    </row>
    <row r="23" spans="1:10" ht="21">
      <c r="A23" s="19" t="s">
        <v>7</v>
      </c>
      <c r="B23" s="13">
        <v>99</v>
      </c>
      <c r="C23" s="10">
        <v>6</v>
      </c>
      <c r="D23" s="2">
        <v>1</v>
      </c>
      <c r="E23" s="2">
        <v>2</v>
      </c>
      <c r="F23" s="2">
        <v>0</v>
      </c>
      <c r="G23" s="7">
        <f>SUM(B23+C23+D23+E23+F23)</f>
        <v>108</v>
      </c>
      <c r="H23" s="15">
        <f>SUM(G23-B23)</f>
        <v>9</v>
      </c>
      <c r="I23" s="16">
        <f>SUM(G23-B23-C23)</f>
        <v>3</v>
      </c>
      <c r="J23" s="16">
        <f>SUM(G23-B23-C23-D23)</f>
        <v>2</v>
      </c>
    </row>
    <row r="24" spans="1:10" ht="21">
      <c r="A24" s="19" t="s">
        <v>3</v>
      </c>
      <c r="B24" s="13">
        <v>87</v>
      </c>
      <c r="C24" s="10">
        <v>4</v>
      </c>
      <c r="D24" s="2">
        <v>1</v>
      </c>
      <c r="E24" s="2">
        <v>0</v>
      </c>
      <c r="F24" s="2">
        <v>0</v>
      </c>
      <c r="G24" s="7">
        <f>SUM(B24+C24+D24+E24+F24)</f>
        <v>92</v>
      </c>
      <c r="H24" s="15">
        <f>SUM(G24-B24)</f>
        <v>5</v>
      </c>
      <c r="I24" s="16">
        <f>SUM(G24-B24-C24)</f>
        <v>1</v>
      </c>
      <c r="J24" s="16">
        <f>SUM(G24-B24-C24-D24)</f>
        <v>0</v>
      </c>
    </row>
    <row r="25" spans="1:10" ht="21">
      <c r="A25" s="19" t="s">
        <v>23</v>
      </c>
      <c r="B25" s="13">
        <v>38</v>
      </c>
      <c r="C25" s="10">
        <v>3</v>
      </c>
      <c r="D25" s="2">
        <v>0</v>
      </c>
      <c r="E25" s="2">
        <v>0</v>
      </c>
      <c r="F25" s="2">
        <v>0</v>
      </c>
      <c r="G25" s="7">
        <f>SUM(B25+C25+D25+E25+F25)</f>
        <v>41</v>
      </c>
      <c r="H25" s="15">
        <f>SUM(G25-B25)</f>
        <v>3</v>
      </c>
      <c r="I25" s="16">
        <f>SUM(G25-B25-C25)</f>
        <v>0</v>
      </c>
      <c r="J25" s="16">
        <f>SUM(G25-B25-C25-D25)</f>
        <v>0</v>
      </c>
    </row>
    <row r="26" spans="1:10" ht="21">
      <c r="A26" s="19" t="s">
        <v>8</v>
      </c>
      <c r="B26" s="13">
        <v>18</v>
      </c>
      <c r="C26" s="10">
        <v>0</v>
      </c>
      <c r="D26" s="2">
        <v>1</v>
      </c>
      <c r="E26" s="2">
        <v>0</v>
      </c>
      <c r="F26" s="2">
        <v>0</v>
      </c>
      <c r="G26" s="7">
        <f>SUM(B26+C26+D26+E26+F26)</f>
        <v>19</v>
      </c>
      <c r="H26" s="15">
        <f>SUM(G26-B26)</f>
        <v>1</v>
      </c>
      <c r="I26" s="16">
        <f>SUM(G26-B26-C26)</f>
        <v>1</v>
      </c>
      <c r="J26" s="16">
        <f>SUM(G26-B26-C26-D26)</f>
        <v>0</v>
      </c>
    </row>
    <row r="27" spans="1:10" ht="21">
      <c r="A27" s="19" t="s">
        <v>16</v>
      </c>
      <c r="B27" s="13">
        <v>8</v>
      </c>
      <c r="C27" s="10">
        <v>0</v>
      </c>
      <c r="D27" s="2">
        <v>0</v>
      </c>
      <c r="E27" s="2">
        <v>0</v>
      </c>
      <c r="F27" s="2">
        <v>0</v>
      </c>
      <c r="G27" s="7">
        <f>SUM(B27+C27+D27+E27+F27)</f>
        <v>8</v>
      </c>
      <c r="H27" s="15">
        <f>SUM(G27-B27)</f>
        <v>0</v>
      </c>
      <c r="I27" s="16">
        <f>SUM(G27-B27-C27)</f>
        <v>0</v>
      </c>
      <c r="J27" s="16">
        <f>SUM(G27-B27-C27-D27)</f>
        <v>0</v>
      </c>
    </row>
    <row r="28" spans="1:10" ht="21">
      <c r="A28" s="18" t="s">
        <v>26</v>
      </c>
      <c r="B28" s="14">
        <f>SUM(B6:B27)</f>
        <v>1663</v>
      </c>
      <c r="C28" s="11">
        <f>SUM(C6:C27)</f>
        <v>239</v>
      </c>
      <c r="D28" s="3">
        <f>SUM(D6:D27)</f>
        <v>164</v>
      </c>
      <c r="E28" s="3">
        <f>SUM(E6:E27)</f>
        <v>126</v>
      </c>
      <c r="F28" s="3">
        <f>SUM(F6:F27)</f>
        <v>189</v>
      </c>
      <c r="G28" s="7">
        <f>SUM(B28:F28)</f>
        <v>2381</v>
      </c>
      <c r="H28" s="15">
        <f>SUM(G28-B28)</f>
        <v>718</v>
      </c>
      <c r="I28" s="16">
        <f>SUM(G28-B28-C28)</f>
        <v>479</v>
      </c>
      <c r="J28" s="16">
        <f>SUM(G28-B28-C28-D28)</f>
        <v>315</v>
      </c>
    </row>
    <row r="29" spans="1:10" ht="21.75" thickBot="1">
      <c r="A29" s="20" t="s">
        <v>24</v>
      </c>
      <c r="B29" s="23">
        <f>B28/G28</f>
        <v>0.6984460310793784</v>
      </c>
      <c r="C29" s="24">
        <f>C28/G28</f>
        <v>0.10037799244015119</v>
      </c>
      <c r="D29" s="25">
        <f>D28/G28</f>
        <v>0.06887862242755145</v>
      </c>
      <c r="E29" s="25">
        <f>E28/G28</f>
        <v>0.05291894162116758</v>
      </c>
      <c r="F29" s="25">
        <f>F28/G28</f>
        <v>0.07937841243175137</v>
      </c>
      <c r="G29" s="22">
        <v>1</v>
      </c>
      <c r="H29" s="42">
        <f>H28/G28</f>
        <v>0.3015539689206216</v>
      </c>
      <c r="I29" s="39">
        <f>I28/G28</f>
        <v>0.2011759764804704</v>
      </c>
      <c r="J29" s="39">
        <f>J28/G28</f>
        <v>0.13229735405291895</v>
      </c>
    </row>
    <row r="30" spans="1:10" ht="17.25" thickBot="1">
      <c r="A30" s="5" t="s">
        <v>40</v>
      </c>
      <c r="H30" s="43"/>
      <c r="I30" s="44"/>
      <c r="J30" s="44"/>
    </row>
    <row r="31" spans="1:10" ht="14.25">
      <c r="A31" s="4" t="s">
        <v>27</v>
      </c>
      <c r="H31" s="21"/>
      <c r="I31" s="21"/>
      <c r="J31" s="21"/>
    </row>
    <row r="32" ht="14.25">
      <c r="A32" s="4" t="s">
        <v>28</v>
      </c>
    </row>
    <row r="33" ht="12.75">
      <c r="A33" s="1" t="s">
        <v>41</v>
      </c>
    </row>
  </sheetData>
  <hyperlinks>
    <hyperlink ref="A31" r:id="rId1" display="http://www.edu.tw/statistics/service/e1.xls"/>
    <hyperlink ref="A32" r:id="rId2" display="http://www.edu.tw/statistics/service/base89e.xls"/>
  </hyperlinks>
  <printOptions/>
  <pageMargins left="0.35433070866141736" right="0.35433070866141736" top="0.5905511811023623" bottom="0.5905511811023623" header="0.5118110236220472" footer="0.5118110236220472"/>
  <pageSetup orientation="portrait" paperSize="9" r:id="rId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</cp:lastModifiedBy>
  <cp:lastPrinted>2001-09-12T14:09:12Z</cp:lastPrinted>
  <dcterms:created xsi:type="dcterms:W3CDTF">2001-09-30T06:58:21Z</dcterms:created>
  <dcterms:modified xsi:type="dcterms:W3CDTF">2001-09-30T07:14:42Z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