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2430" windowWidth="12105" windowHeight="8910" activeTab="5"/>
  </bookViews>
  <sheets>
    <sheet name="台灣勞動統計數據" sheetId="1" r:id="rId1"/>
    <sheet name="2005-2007data" sheetId="2" r:id="rId2"/>
    <sheet name="失業率&amp;GDP" sheetId="3" r:id="rId3"/>
    <sheet name="Fig28.2a" sheetId="4" r:id="rId4"/>
    <sheet name="eview圖" sheetId="5" r:id="rId5"/>
    <sheet name="Fig.28.2b" sheetId="6" r:id="rId6"/>
    <sheet name="Fig28.3" sheetId="7" r:id="rId7"/>
    <sheet name="學歷別失業率" sheetId="8" r:id="rId8"/>
    <sheet name="年齡別失業率" sheetId="9" r:id="rId9"/>
    <sheet name="1999-2003失業期間" sheetId="10" r:id="rId10"/>
    <sheet name="2003失業期間" sheetId="11" r:id="rId11"/>
    <sheet name="2004年失業期間" sheetId="12" r:id="rId12"/>
    <sheet name="2005年失業期間" sheetId="13" r:id="rId13"/>
  </sheets>
  <definedNames/>
  <calcPr fullCalcOnLoad="1"/>
</workbook>
</file>

<file path=xl/sharedStrings.xml><?xml version="1.0" encoding="utf-8"?>
<sst xmlns="http://schemas.openxmlformats.org/spreadsheetml/2006/main" count="1977" uniqueCount="349">
  <si>
    <t>Yearly</t>
  </si>
  <si>
    <t>資料來源：行政院主計處</t>
  </si>
  <si>
    <t>in the Unemployment Rate</t>
  </si>
  <si>
    <t xml:space="preserve">Deviations form Trend </t>
  </si>
  <si>
    <t>勞動力</t>
  </si>
  <si>
    <t>勞動參與率</t>
  </si>
  <si>
    <t>非勞動力</t>
  </si>
  <si>
    <t>失業率</t>
  </si>
  <si>
    <t>失業人口</t>
  </si>
  <si>
    <t>資料來源：行政院主計處（單位：千人，％）</t>
  </si>
  <si>
    <t>勞動參與率（男性）</t>
  </si>
  <si>
    <t>勞動參與率（女性）</t>
  </si>
  <si>
    <t>年(民國)</t>
  </si>
  <si>
    <t>總計</t>
  </si>
  <si>
    <t>失業率（大學以上）</t>
  </si>
  <si>
    <r>
      <t>台灣地區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失業率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按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年齡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之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總計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分</t>
    </r>
  </si>
  <si>
    <r>
      <t>民國</t>
    </r>
    <r>
      <rPr>
        <b/>
        <sz val="12"/>
        <rFont val="新細明體"/>
        <family val="1"/>
      </rPr>
      <t xml:space="preserve"> </t>
    </r>
    <r>
      <rPr>
        <b/>
        <sz val="10"/>
        <color indexed="14"/>
        <rFont val="新細明體"/>
        <family val="1"/>
      </rPr>
      <t>67</t>
    </r>
    <r>
      <rPr>
        <b/>
        <sz val="12"/>
        <rFont val="新細明體"/>
        <family val="1"/>
      </rPr>
      <t xml:space="preserve"> </t>
    </r>
    <r>
      <rPr>
        <b/>
        <sz val="10"/>
        <color indexed="57"/>
        <rFont val="新細明體"/>
        <family val="1"/>
      </rPr>
      <t>年至民國</t>
    </r>
    <r>
      <rPr>
        <b/>
        <sz val="12"/>
        <rFont val="新細明體"/>
        <family val="1"/>
      </rPr>
      <t xml:space="preserve"> </t>
    </r>
    <r>
      <rPr>
        <b/>
        <sz val="10"/>
        <color indexed="14"/>
        <rFont val="新細明體"/>
        <family val="1"/>
      </rPr>
      <t>94</t>
    </r>
    <r>
      <rPr>
        <b/>
        <sz val="12"/>
        <rFont val="新細明體"/>
        <family val="1"/>
      </rPr>
      <t xml:space="preserve"> </t>
    </r>
    <r>
      <rPr>
        <b/>
        <sz val="10"/>
        <color indexed="57"/>
        <rFont val="新細明體"/>
        <family val="1"/>
      </rPr>
      <t>年</t>
    </r>
    <r>
      <rPr>
        <b/>
        <sz val="12"/>
        <rFont val="新細明體"/>
        <family val="1"/>
      </rPr>
      <t xml:space="preserve"> </t>
    </r>
    <r>
      <rPr>
        <b/>
        <sz val="10"/>
        <color indexed="20"/>
        <rFont val="新細明體"/>
        <family val="1"/>
      </rPr>
      <t>年平均</t>
    </r>
  </si>
  <si>
    <t>單位:%</t>
  </si>
  <si>
    <t>15-24歲</t>
  </si>
  <si>
    <t>15-19歲</t>
  </si>
  <si>
    <t>20-24歲</t>
  </si>
  <si>
    <t>25-44歲</t>
  </si>
  <si>
    <t>25-29歲</t>
  </si>
  <si>
    <t>30-34歲</t>
  </si>
  <si>
    <t>35-39歲</t>
  </si>
  <si>
    <t>40-44歲</t>
  </si>
  <si>
    <t>45-64歲</t>
  </si>
  <si>
    <t>45-49歲</t>
  </si>
  <si>
    <t>50-54歲</t>
  </si>
  <si>
    <t>55-59歲</t>
  </si>
  <si>
    <t>60-64歲</t>
  </si>
  <si>
    <t>65歲以上</t>
  </si>
  <si>
    <t>-</t>
  </si>
  <si>
    <r>
      <t>台灣地區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失業率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按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教育程度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之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總計</t>
    </r>
    <r>
      <rPr>
        <b/>
        <sz val="12"/>
        <rFont val="新細明體"/>
        <family val="1"/>
      </rPr>
      <t xml:space="preserve"> </t>
    </r>
    <r>
      <rPr>
        <b/>
        <sz val="18"/>
        <color indexed="20"/>
        <rFont val="新細明體"/>
        <family val="1"/>
      </rPr>
      <t>分</t>
    </r>
  </si>
  <si>
    <t>國中及</t>
  </si>
  <si>
    <t>以下</t>
  </si>
  <si>
    <t>不識字</t>
  </si>
  <si>
    <t>及自修</t>
  </si>
  <si>
    <t>國小</t>
  </si>
  <si>
    <t>國中</t>
  </si>
  <si>
    <t>高中</t>
  </si>
  <si>
    <t>(職)</t>
  </si>
  <si>
    <t>高職</t>
  </si>
  <si>
    <t>大專及</t>
  </si>
  <si>
    <t>以上</t>
  </si>
  <si>
    <t>專科</t>
  </si>
  <si>
    <t>大學及</t>
  </si>
  <si>
    <t>中華民國九十三年</t>
  </si>
  <si>
    <t>項  目  別</t>
  </si>
  <si>
    <t>總    計</t>
  </si>
  <si>
    <t>失業期間</t>
  </si>
  <si>
    <t>平 均 失 業 週 數</t>
  </si>
  <si>
    <t>Duration of unemployment</t>
  </si>
  <si>
    <t xml:space="preserve">   〈 週 〉</t>
  </si>
  <si>
    <t>Item</t>
  </si>
  <si>
    <t>Total</t>
  </si>
  <si>
    <t xml:space="preserve">  Average weeks of unemployment</t>
  </si>
  <si>
    <t xml:space="preserve">　Week  </t>
  </si>
  <si>
    <t>Weeks</t>
  </si>
  <si>
    <t xml:space="preserve"> Weeks &amp; over</t>
  </si>
  <si>
    <t xml:space="preserve">   總          計 Total           </t>
  </si>
  <si>
    <t xml:space="preserve">年齡 Age         　               </t>
  </si>
  <si>
    <t xml:space="preserve">  ６５ 歲以上 years &amp; over        </t>
  </si>
  <si>
    <t xml:space="preserve">教育程度 Educational attainment   </t>
  </si>
  <si>
    <t xml:space="preserve">  專科 Junior college             </t>
  </si>
  <si>
    <t xml:space="preserve">  大學及以上 University &amp;  graduate school</t>
  </si>
  <si>
    <t>人力資源統計年報</t>
  </si>
  <si>
    <t>表62 臺灣地區失業者之年齡、教育程度與失業週數</t>
  </si>
  <si>
    <t>TABLE 62. UNEMPLOYED PERSONS, BY AGE, EDUCATIONAL ATTAINMENT AND DURATION OF UNEMPLOYMENT IN TAIWAN AREA</t>
  </si>
  <si>
    <t>單位:人</t>
  </si>
  <si>
    <t>Unit:Person</t>
  </si>
  <si>
    <t xml:space="preserve"> １～２　週</t>
  </si>
  <si>
    <t>３～４　週</t>
  </si>
  <si>
    <t>５～１３　週</t>
  </si>
  <si>
    <t>１４～２６　週</t>
  </si>
  <si>
    <t xml:space="preserve"> ２７～５２週</t>
  </si>
  <si>
    <t>５３週以上</t>
  </si>
  <si>
    <t xml:space="preserve">  １５～２４歲 years              </t>
  </si>
  <si>
    <t xml:space="preserve">     １５～１９歲 years              </t>
  </si>
  <si>
    <t xml:space="preserve">     ２０～２４歲 years              </t>
  </si>
  <si>
    <t xml:space="preserve">  ２５～４４歲 years              </t>
  </si>
  <si>
    <t xml:space="preserve">     ２５～２９歲 years              </t>
  </si>
  <si>
    <t xml:space="preserve">     ３０～３４歲 years              </t>
  </si>
  <si>
    <t xml:space="preserve">     ３５～３９歲 years              </t>
  </si>
  <si>
    <t xml:space="preserve">     ４０～４４歲 years              </t>
  </si>
  <si>
    <t xml:space="preserve">  ４５～６４歲 years              </t>
  </si>
  <si>
    <t xml:space="preserve">     ４５～４９歲 years              </t>
  </si>
  <si>
    <t xml:space="preserve">     ５０～５４歲 years              </t>
  </si>
  <si>
    <t xml:space="preserve">     ５５～５９歲 years              </t>
  </si>
  <si>
    <t xml:space="preserve">     ６０～６４歲 years              </t>
  </si>
  <si>
    <t>國中及以下 Junior high &amp; below</t>
  </si>
  <si>
    <t xml:space="preserve">    不識字及自修 Illiterate and  self-educated</t>
  </si>
  <si>
    <t xml:space="preserve">    國小 Primary school             </t>
  </si>
  <si>
    <t xml:space="preserve">    國中 Junior high                </t>
  </si>
  <si>
    <t>高  中  (職)  Senior high (Vocational)</t>
  </si>
  <si>
    <t xml:space="preserve">    高中 Senior high                </t>
  </si>
  <si>
    <t xml:space="preserve">    高職 Vocational                 </t>
  </si>
  <si>
    <t>大專及以上  Junior college &amp; above</t>
  </si>
  <si>
    <t>88年</t>
  </si>
  <si>
    <t>89年</t>
  </si>
  <si>
    <t>90年</t>
  </si>
  <si>
    <t>91年</t>
  </si>
  <si>
    <t>92年</t>
  </si>
  <si>
    <t>平均失業週數(週)</t>
  </si>
  <si>
    <r>
      <t>長期失業人數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萬人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 xml:space="preserve"> </t>
    </r>
  </si>
  <si>
    <t>占全體失業者比率(%)</t>
  </si>
  <si>
    <t>長期失業者特性(%)</t>
  </si>
  <si>
    <t>性別</t>
  </si>
  <si>
    <t>男</t>
  </si>
  <si>
    <t>女</t>
  </si>
  <si>
    <t>年齡別</t>
  </si>
  <si>
    <t>教育程度別</t>
  </si>
  <si>
    <t>國中及以下</t>
  </si>
  <si>
    <t>高中(職)</t>
  </si>
  <si>
    <t>大專及以上</t>
  </si>
  <si>
    <t>資料來源：</t>
  </si>
  <si>
    <r>
      <t>說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明：</t>
    </r>
  </si>
  <si>
    <t>本處「人力運用調查報告」。</t>
  </si>
  <si>
    <r>
      <t>1.</t>
    </r>
    <r>
      <rPr>
        <sz val="12"/>
        <color indexed="8"/>
        <rFont val="標楷體"/>
        <family val="4"/>
      </rPr>
      <t>本表為歷年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月之調查資料。</t>
    </r>
  </si>
  <si>
    <r>
      <t>2.</t>
    </r>
    <r>
      <rPr>
        <sz val="12"/>
        <color indexed="8"/>
        <rFont val="標楷體"/>
        <family val="4"/>
      </rPr>
      <t>長期失業者係指失業期間達一年</t>
    </r>
    <r>
      <rPr>
        <sz val="12"/>
        <color indexed="8"/>
        <rFont val="Times New Roman"/>
        <family val="1"/>
      </rPr>
      <t>(53</t>
    </r>
    <r>
      <rPr>
        <sz val="12"/>
        <color indexed="8"/>
        <rFont val="標楷體"/>
        <family val="4"/>
      </rPr>
      <t>週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以上之失業者。</t>
    </r>
  </si>
  <si>
    <t>Natural rate of Unem</t>
  </si>
  <si>
    <t>(分析未定)</t>
  </si>
  <si>
    <r>
      <t>93</t>
    </r>
    <r>
      <rPr>
        <sz val="10"/>
        <rFont val="細明體"/>
        <family val="3"/>
      </rPr>
      <t>年</t>
    </r>
  </si>
  <si>
    <r>
      <t>表</t>
    </r>
    <r>
      <rPr>
        <sz val="12"/>
        <rFont val="Times New Roman"/>
        <family val="1"/>
      </rPr>
      <t>62</t>
    </r>
    <r>
      <rPr>
        <sz val="12"/>
        <rFont val="新細明體"/>
        <family val="1"/>
      </rPr>
      <t xml:space="preserve"> 臺灣地區失業者之年齡、教育程度與失業週數</t>
    </r>
  </si>
  <si>
    <t xml:space="preserve">中華民國九十二年 </t>
  </si>
  <si>
    <r>
      <t xml:space="preserve">   </t>
    </r>
    <r>
      <rPr>
        <sz val="12"/>
        <rFont val="新細明體"/>
        <family val="1"/>
      </rPr>
      <t xml:space="preserve">  ３５～３９歲 years              </t>
    </r>
  </si>
  <si>
    <r>
      <t xml:space="preserve">   </t>
    </r>
    <r>
      <rPr>
        <sz val="12"/>
        <rFont val="新細明體"/>
        <family val="1"/>
      </rPr>
      <t xml:space="preserve">  ４５～４９歲 years              </t>
    </r>
  </si>
  <si>
    <r>
      <t xml:space="preserve">   </t>
    </r>
    <r>
      <rPr>
        <sz val="12"/>
        <rFont val="新細明體"/>
        <family val="1"/>
      </rPr>
      <t xml:space="preserve">  ５０～５４歲 years              </t>
    </r>
  </si>
  <si>
    <r>
      <t>國中及以下</t>
    </r>
    <r>
      <rPr>
        <sz val="12"/>
        <rFont val="Times New Roman"/>
        <family val="1"/>
      </rPr>
      <t xml:space="preserve"> Junior high &amp; below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</si>
  <si>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>)  Senior high (Vocational)</t>
    </r>
  </si>
  <si>
    <r>
      <t xml:space="preserve">  </t>
    </r>
    <r>
      <rPr>
        <sz val="12"/>
        <rFont val="新細明體"/>
        <family val="1"/>
      </rPr>
      <t xml:space="preserve">  高職 Vocational                 </t>
    </r>
  </si>
  <si>
    <r>
      <t>大專及以上</t>
    </r>
    <r>
      <rPr>
        <sz val="12"/>
        <rFont val="Times New Roman"/>
        <family val="1"/>
      </rPr>
      <t xml:space="preserve">  Junior college &amp; above</t>
    </r>
  </si>
  <si>
    <r>
      <t>百分比(</t>
    </r>
    <r>
      <rPr>
        <sz val="12"/>
        <rFont val="新細明體"/>
        <family val="1"/>
      </rPr>
      <t>%)</t>
    </r>
  </si>
  <si>
    <t>失業率</t>
  </si>
  <si>
    <r>
      <t>平均失業週數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週</t>
    </r>
    <r>
      <rPr>
        <sz val="12"/>
        <color indexed="8"/>
        <rFont val="Times New Roman"/>
        <family val="1"/>
      </rPr>
      <t>)</t>
    </r>
  </si>
  <si>
    <r>
      <t>長期失業人數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萬人</t>
    </r>
    <r>
      <rPr>
        <sz val="12"/>
        <color indexed="8"/>
        <rFont val="Times New Roman"/>
        <family val="1"/>
      </rPr>
      <t xml:space="preserve">) </t>
    </r>
  </si>
  <si>
    <r>
      <t>占全體失業者比率</t>
    </r>
    <r>
      <rPr>
        <sz val="12"/>
        <color indexed="8"/>
        <rFont val="Times New Roman"/>
        <family val="1"/>
      </rPr>
      <t>(%)</t>
    </r>
  </si>
  <si>
    <r>
      <t>失業率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失業期間</t>
    </r>
  </si>
  <si>
    <t>real GDP        (以2001年價格計算)</t>
  </si>
  <si>
    <t>from trend in real GDP</t>
  </si>
  <si>
    <t xml:space="preserve"> real GDP</t>
  </si>
  <si>
    <t xml:space="preserve">Trend in the </t>
  </si>
  <si>
    <t xml:space="preserve">Percentage derivations </t>
  </si>
  <si>
    <t>中華民國九十四年</t>
  </si>
  <si>
    <r>
      <t>94</t>
    </r>
    <r>
      <rPr>
        <sz val="10"/>
        <rFont val="細明體"/>
        <family val="3"/>
      </rPr>
      <t>年</t>
    </r>
  </si>
  <si>
    <r>
      <t>92</t>
    </r>
    <r>
      <rPr>
        <sz val="10"/>
        <rFont val="細明體"/>
        <family val="3"/>
      </rPr>
      <t>年</t>
    </r>
  </si>
  <si>
    <t xml:space="preserve">     ...</t>
  </si>
  <si>
    <t xml:space="preserve">        </t>
  </si>
  <si>
    <t xml:space="preserve"> </t>
  </si>
  <si>
    <t>中華民國</t>
  </si>
  <si>
    <t>單位：％</t>
  </si>
  <si>
    <t xml:space="preserve">       -</t>
  </si>
  <si>
    <t>大學以上</t>
  </si>
  <si>
    <t>專　科</t>
  </si>
  <si>
    <t>高　職</t>
  </si>
  <si>
    <t>高　中</t>
  </si>
  <si>
    <t>國　中</t>
  </si>
  <si>
    <t>國　小</t>
  </si>
  <si>
    <t>教　　　　育　　　　程　　　　度</t>
  </si>
  <si>
    <t>計</t>
  </si>
  <si>
    <t xml:space="preserve">      *-</t>
  </si>
  <si>
    <t>單位：千人</t>
  </si>
  <si>
    <t>小計</t>
  </si>
  <si>
    <t>失業者</t>
  </si>
  <si>
    <t>就業者</t>
  </si>
  <si>
    <t xml:space="preserve"> (-0.09)</t>
  </si>
  <si>
    <t xml:space="preserve"> (-0.05)</t>
  </si>
  <si>
    <t xml:space="preserve"> (-0.03)</t>
  </si>
  <si>
    <t xml:space="preserve"> (-0.02)</t>
  </si>
  <si>
    <t>服務業</t>
  </si>
  <si>
    <t>工　業</t>
  </si>
  <si>
    <t>農　業</t>
  </si>
  <si>
    <t>就業人口</t>
  </si>
  <si>
    <r>
      <t>15</t>
    </r>
    <r>
      <rPr>
        <b/>
        <sz val="12"/>
        <rFont val="新細明體"/>
        <family val="1"/>
      </rPr>
      <t>歲以上人口</t>
    </r>
  </si>
  <si>
    <r>
      <t>想工作而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未找工作</t>
    </r>
  </si>
  <si>
    <r>
      <t>就業人口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勞動力</t>
    </r>
  </si>
  <si>
    <r>
      <t>廣義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失業率</t>
    </r>
  </si>
  <si>
    <r>
      <t>失業率（</t>
    </r>
    <r>
      <rPr>
        <b/>
        <sz val="12"/>
        <rFont val="Times New Roman"/>
        <family val="1"/>
      </rPr>
      <t>20-24</t>
    </r>
    <r>
      <rPr>
        <b/>
        <sz val="12"/>
        <rFont val="新細明體"/>
        <family val="1"/>
      </rPr>
      <t>歲）</t>
    </r>
  </si>
  <si>
    <t>平均值</t>
  </si>
  <si>
    <t>勞參率</t>
  </si>
  <si>
    <t>男性勞參率</t>
  </si>
  <si>
    <t>女性勞參率</t>
  </si>
  <si>
    <r>
      <t>實質</t>
    </r>
    <r>
      <rPr>
        <sz val="12"/>
        <rFont val="Times New Roman"/>
        <family val="1"/>
      </rPr>
      <t>GDP</t>
    </r>
    <r>
      <rPr>
        <sz val="12"/>
        <rFont val="新細明體"/>
        <family val="1"/>
      </rPr>
      <t>成長率</t>
    </r>
  </si>
  <si>
    <t>廣義失業率</t>
  </si>
  <si>
    <t>失業率</t>
  </si>
  <si>
    <t>1978-1990</t>
  </si>
  <si>
    <t>1991-2000</t>
  </si>
  <si>
    <r>
      <t>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　人力資源調查統計指標摘要</t>
    </r>
    <r>
      <rPr>
        <sz val="12"/>
        <rFont val="Times New Roman"/>
        <family val="1"/>
      </rPr>
      <t xml:space="preserve">  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</si>
  <si>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</si>
  <si>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15</t>
    </r>
    <r>
      <rPr>
        <sz val="12"/>
        <rFont val="標楷體"/>
        <family val="4"/>
      </rPr>
      <t>歲以上
民間人口</t>
    </r>
  </si>
  <si>
    <r>
      <t xml:space="preserve">  </t>
    </r>
    <r>
      <rPr>
        <sz val="12"/>
        <rFont val="標楷體"/>
        <family val="4"/>
      </rPr>
      <t>勞動力</t>
    </r>
  </si>
  <si>
    <r>
      <t>勞動力
參與率
（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）</t>
    </r>
  </si>
  <si>
    <r>
      <t>失業率
（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）</t>
    </r>
  </si>
  <si>
    <r>
      <t>就業結構比（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）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</si>
  <si>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</si>
  <si>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94</t>
    </r>
    <r>
      <rPr>
        <sz val="12"/>
        <rFont val="標楷體"/>
        <family val="4"/>
      </rPr>
      <t>年平均</t>
    </r>
  </si>
  <si>
    <r>
      <t>95</t>
    </r>
    <r>
      <rPr>
        <sz val="12"/>
        <rFont val="標楷體"/>
        <family val="4"/>
      </rPr>
      <t>年平均</t>
    </r>
  </si>
  <si>
    <r>
      <t>12</t>
    </r>
    <r>
      <rPr>
        <sz val="12"/>
        <rFont val="標楷體"/>
        <family val="4"/>
      </rPr>
      <t>月</t>
    </r>
  </si>
  <si>
    <r>
      <t>96</t>
    </r>
    <r>
      <rPr>
        <sz val="12"/>
        <rFont val="標楷體"/>
        <family val="4"/>
      </rPr>
      <t>年平均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</si>
  <si>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</si>
  <si>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</si>
  <si>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</si>
  <si>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</si>
  <si>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</si>
  <si>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</si>
  <si>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</si>
  <si>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r>
      <t>8</t>
    </r>
    <r>
      <rPr>
        <sz val="12"/>
        <rFont val="標楷體"/>
        <family val="4"/>
      </rPr>
      <t>月</t>
    </r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</si>
  <si>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</si>
  <si>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</si>
  <si>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</si>
  <si>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97</t>
    </r>
    <r>
      <rPr>
        <sz val="12"/>
        <rFont val="標楷體"/>
        <family val="4"/>
      </rPr>
      <t>年平均</t>
    </r>
  </si>
  <si>
    <r>
      <t xml:space="preserve"> </t>
    </r>
    <r>
      <rPr>
        <sz val="12"/>
        <rFont val="標楷體"/>
        <family val="4"/>
      </rPr>
      <t>增減率（％）　　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</si>
  <si>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與上月比較　　</t>
    </r>
    <r>
      <rPr>
        <sz val="12"/>
        <rFont val="Times New Roman"/>
        <family val="1"/>
      </rPr>
      <t xml:space="preserve">   </t>
    </r>
  </si>
  <si>
    <r>
      <t xml:space="preserve"> </t>
    </r>
    <r>
      <rPr>
        <sz val="12"/>
        <rFont val="標楷體"/>
        <family val="4"/>
      </rPr>
      <t>　與上年同月比較</t>
    </r>
    <r>
      <rPr>
        <sz val="12"/>
        <rFont val="Times New Roman"/>
        <family val="1"/>
      </rPr>
      <t xml:space="preserve">   </t>
    </r>
  </si>
  <si>
    <r>
      <t xml:space="preserve"> </t>
    </r>
    <r>
      <rPr>
        <sz val="12"/>
        <rFont val="標楷體"/>
        <family val="4"/>
      </rPr>
      <t>　與上年同期比較　</t>
    </r>
    <r>
      <rPr>
        <sz val="12"/>
        <rFont val="Times New Roman"/>
        <family val="1"/>
      </rPr>
      <t xml:space="preserve"> </t>
    </r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</si>
  <si>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括弧</t>
    </r>
    <r>
      <rPr>
        <sz val="12"/>
        <rFont val="Times New Roman"/>
        <family val="1"/>
      </rPr>
      <t>(    )</t>
    </r>
    <r>
      <rPr>
        <sz val="12"/>
        <rFont val="標楷體"/>
        <family val="4"/>
      </rPr>
      <t>內數字係增減百分點。</t>
    </r>
  </si>
  <si>
    <r>
      <t>表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　人力資源調查重要項目季節調整結果</t>
    </r>
    <r>
      <rPr>
        <sz val="12"/>
        <rFont val="Times New Roman"/>
        <family val="1"/>
      </rPr>
      <t xml:space="preserve">  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</si>
  <si>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</si>
  <si>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15</t>
    </r>
    <r>
      <rPr>
        <sz val="12"/>
        <rFont val="標楷體"/>
        <family val="4"/>
      </rPr>
      <t>歲以上
民間人口</t>
    </r>
  </si>
  <si>
    <t>非勞動力</t>
  </si>
  <si>
    <r>
      <t>勞動力
參與率
（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）</t>
    </r>
  </si>
  <si>
    <r>
      <t>失業率（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）</t>
    </r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</si>
  <si>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本季節調整方法係採用</t>
    </r>
    <r>
      <rPr>
        <sz val="12"/>
        <rFont val="Times New Roman"/>
        <family val="1"/>
      </rPr>
      <t>X12-ARIMA</t>
    </r>
    <r>
      <rPr>
        <sz val="12"/>
        <rFont val="標楷體"/>
        <family val="4"/>
      </rPr>
      <t>季節調整程式。　</t>
    </r>
    <r>
      <rPr>
        <sz val="12"/>
        <rFont val="Times New Roman"/>
        <family val="1"/>
      </rPr>
      <t xml:space="preserve"> </t>
    </r>
  </si>
  <si>
    <r>
      <t>表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　勞動力參與率按教育程度分</t>
    </r>
    <r>
      <rPr>
        <sz val="12"/>
        <rFont val="Times New Roman"/>
        <family val="1"/>
      </rPr>
      <t xml:space="preserve">  </t>
    </r>
  </si>
  <si>
    <r>
      <t>單位：</t>
    </r>
    <r>
      <rPr>
        <sz val="12"/>
        <rFont val="Times New Roman"/>
        <family val="1"/>
      </rPr>
      <t>%</t>
    </r>
  </si>
  <si>
    <t>不識字
及自修</t>
  </si>
  <si>
    <r>
      <t xml:space="preserve"> </t>
    </r>
    <r>
      <rPr>
        <sz val="12"/>
        <rFont val="標楷體"/>
        <family val="4"/>
      </rPr>
      <t>增減百分點　　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</si>
  <si>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與上月比較　　</t>
    </r>
    <r>
      <rPr>
        <sz val="12"/>
        <rFont val="Times New Roman"/>
        <family val="1"/>
      </rPr>
      <t xml:space="preserve">   </t>
    </r>
  </si>
  <si>
    <r>
      <t xml:space="preserve"> </t>
    </r>
    <r>
      <rPr>
        <sz val="12"/>
        <rFont val="標楷體"/>
        <family val="4"/>
      </rPr>
      <t>　與上年同月比較</t>
    </r>
    <r>
      <rPr>
        <sz val="12"/>
        <rFont val="Times New Roman"/>
        <family val="1"/>
      </rPr>
      <t xml:space="preserve">   </t>
    </r>
  </si>
  <si>
    <r>
      <t xml:space="preserve"> </t>
    </r>
    <r>
      <rPr>
        <sz val="12"/>
        <rFont val="標楷體"/>
        <family val="4"/>
      </rPr>
      <t>　與上年同期比較　</t>
    </r>
    <r>
      <rPr>
        <sz val="12"/>
        <rFont val="Times New Roman"/>
        <family val="1"/>
      </rPr>
      <t xml:space="preserve"> </t>
    </r>
  </si>
  <si>
    <r>
      <t>表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　勞動力參與率按年齡分</t>
    </r>
    <r>
      <rPr>
        <sz val="12"/>
        <rFont val="Times New Roman"/>
        <family val="1"/>
      </rPr>
      <t xml:space="preserve"> 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</si>
  <si>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</si>
  <si>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１５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１９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</si>
  <si>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２０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２４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</si>
  <si>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２５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２９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</si>
  <si>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３０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３４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</si>
  <si>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３５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～３９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</si>
  <si>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４０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４４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</si>
  <si>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４５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～４９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</si>
  <si>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５０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５４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</si>
  <si>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５５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５９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</si>
  <si>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r>
      <t>６０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６４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歲</t>
    </r>
  </si>
  <si>
    <t>６５歲
以　上</t>
  </si>
  <si>
    <r>
      <t>表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　就業者按教育程度分</t>
    </r>
    <r>
      <rPr>
        <sz val="12"/>
        <rFont val="Times New Roman"/>
        <family val="1"/>
      </rPr>
      <t xml:space="preserve">  </t>
    </r>
  </si>
  <si>
    <r>
      <t>表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　就業者按年齡分</t>
    </r>
    <r>
      <rPr>
        <sz val="12"/>
        <rFont val="Times New Roman"/>
        <family val="1"/>
      </rPr>
      <t xml:space="preserve"> </t>
    </r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</si>
  <si>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與上月比較　　</t>
    </r>
    <r>
      <rPr>
        <sz val="12"/>
        <rFont val="Times New Roman"/>
        <family val="1"/>
      </rPr>
      <t xml:space="preserve">   </t>
    </r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</si>
  <si>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與上年同期比較　</t>
    </r>
    <r>
      <rPr>
        <sz val="12"/>
        <rFont val="Times New Roman"/>
        <family val="1"/>
      </rPr>
      <t xml:space="preserve"> </t>
    </r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</si>
  <si>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　就業者按行業分</t>
    </r>
    <r>
      <rPr>
        <sz val="12"/>
        <rFont val="Times New Roman"/>
        <family val="1"/>
      </rPr>
      <t xml:space="preserve"> </t>
    </r>
  </si>
  <si>
    <t>總　計</t>
  </si>
  <si>
    <t>農、林、
漁、牧業</t>
  </si>
  <si>
    <t>工　　　　　業</t>
  </si>
  <si>
    <t>服務業</t>
  </si>
  <si>
    <t>計</t>
  </si>
  <si>
    <t>礦業及土
石採取業</t>
  </si>
  <si>
    <t>製造業</t>
  </si>
  <si>
    <t>電力及燃氣供應業</t>
  </si>
  <si>
    <t>用水供應及
污染整治業</t>
  </si>
  <si>
    <t>營造業</t>
  </si>
  <si>
    <t>批發及
零售業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</si>
  <si>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　就業者按行業分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 xml:space="preserve">) </t>
    </r>
  </si>
  <si>
    <t>服　　　　　　　務　　　　　　　業</t>
  </si>
  <si>
    <t>運輸及
倉儲業</t>
  </si>
  <si>
    <t>住宿及
餐飲業</t>
  </si>
  <si>
    <t>資訊及通
訊傳播業</t>
  </si>
  <si>
    <t>金融及
保險業</t>
  </si>
  <si>
    <t>不動產業</t>
  </si>
  <si>
    <r>
      <t>專業、科
學及技術
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</si>
  <si>
    <t>支　援
服務業</t>
  </si>
  <si>
    <t>公共行政及
國防；強制
性社會安全</t>
  </si>
  <si>
    <t>教　育
服務業</t>
  </si>
  <si>
    <t>醫療保健
及社會工
作服務業</t>
  </si>
  <si>
    <r>
      <t>藝術、娛
樂及休閒
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</si>
  <si>
    <t>其　他
服務業</t>
  </si>
  <si>
    <r>
      <t>表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　就業者按職業分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</si>
  <si>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</si>
  <si>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民意代表、企業主管及經理人員</t>
  </si>
  <si>
    <t>專業人員</t>
  </si>
  <si>
    <t>技術員及助理專業人員</t>
  </si>
  <si>
    <t>事務工作人員</t>
  </si>
  <si>
    <t>服務工作人員及售貨員</t>
  </si>
  <si>
    <t>農、林、漁、牧工作人員</t>
  </si>
  <si>
    <t>生產有關工人
、機械設備操
作工及體力工</t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</si>
  <si>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生產有關工人、機械設備操作工及體力工係包含技術工及有關工作人員、機械設備操作工及組裝工、非技術工及體力工。</t>
    </r>
  </si>
  <si>
    <r>
      <t>表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　就業者按從業身分分</t>
    </r>
    <r>
      <rPr>
        <sz val="12"/>
        <rFont val="Times New Roman"/>
        <family val="1"/>
      </rPr>
      <t xml:space="preserve"> </t>
    </r>
  </si>
  <si>
    <t>雇主</t>
  </si>
  <si>
    <t>自營作業者</t>
  </si>
  <si>
    <t>無酬家屬工作者</t>
  </si>
  <si>
    <t>受雇者</t>
  </si>
  <si>
    <t>受私人雇用者</t>
  </si>
  <si>
    <t>受政府雇用者</t>
  </si>
  <si>
    <r>
      <t>表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　失業者按失業原因分</t>
    </r>
    <r>
      <rPr>
        <sz val="12"/>
        <rFont val="Times New Roman"/>
        <family val="1"/>
      </rPr>
      <t xml:space="preserve"> </t>
    </r>
  </si>
  <si>
    <t>初次尋職者</t>
  </si>
  <si>
    <t>非　　初　　次　　尋　　職　　者</t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</si>
  <si>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</si>
  <si>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工作場所業務緊縮或歇業</t>
  </si>
  <si>
    <t>對原有工作不滿意</t>
  </si>
  <si>
    <r>
      <t>臨時性工作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束</t>
    </r>
  </si>
  <si>
    <t>健康不良</t>
  </si>
  <si>
    <r>
      <t>女性結緍或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育</t>
    </r>
  </si>
  <si>
    <t>退休</t>
  </si>
  <si>
    <t>家務太忙</t>
  </si>
  <si>
    <t>其他</t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</si>
  <si>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＊</t>
    </r>
    <r>
      <rPr>
        <sz val="12"/>
        <rFont val="Times New Roman"/>
        <family val="1"/>
      </rPr>
      <t>_</t>
    </r>
    <r>
      <rPr>
        <sz val="12"/>
        <rFont val="標楷體"/>
        <family val="4"/>
      </rPr>
      <t>為該項資料絕對數甚小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計算變動比率時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幅度顯大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易生誤會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故從略。</t>
    </r>
  </si>
  <si>
    <r>
      <t>表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　非勞動力按未參與勞動原因分</t>
    </r>
    <r>
      <rPr>
        <sz val="12"/>
        <rFont val="Times New Roman"/>
        <family val="1"/>
      </rPr>
      <t xml:space="preserve"> </t>
    </r>
  </si>
  <si>
    <t>男</t>
  </si>
  <si>
    <t>女</t>
  </si>
  <si>
    <r>
      <t>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因</t>
    </r>
  </si>
  <si>
    <t>想工作而
未找工作</t>
  </si>
  <si>
    <t>求學及準備升學</t>
  </si>
  <si>
    <t>料理家務</t>
  </si>
  <si>
    <t>高齡、身心障礙</t>
  </si>
  <si>
    <r>
      <t>表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　失業者按教育程度分</t>
    </r>
    <r>
      <rPr>
        <sz val="12"/>
        <rFont val="Times New Roman"/>
        <family val="1"/>
      </rPr>
      <t xml:space="preserve">  </t>
    </r>
  </si>
  <si>
    <t>教　　　　育　　　　程　　　　度</t>
  </si>
  <si>
    <r>
      <t>表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　失業者按年齡分</t>
    </r>
    <r>
      <rPr>
        <sz val="12"/>
        <rFont val="Times New Roman"/>
        <family val="1"/>
      </rPr>
      <t xml:space="preserve"> </t>
    </r>
  </si>
  <si>
    <r>
      <t>表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　失業率按教育程度分</t>
    </r>
    <r>
      <rPr>
        <sz val="12"/>
        <rFont val="Times New Roman"/>
        <family val="1"/>
      </rPr>
      <t xml:space="preserve">  </t>
    </r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</si>
  <si>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與上年同月比較</t>
    </r>
    <r>
      <rPr>
        <sz val="12"/>
        <rFont val="Times New Roman"/>
        <family val="1"/>
      </rPr>
      <t xml:space="preserve">   </t>
    </r>
  </si>
  <si>
    <r>
      <t>表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　失業率按年齡分</t>
    </r>
    <r>
      <rPr>
        <sz val="12"/>
        <rFont val="Times New Roman"/>
        <family val="1"/>
      </rPr>
      <t xml:space="preserve"> </t>
    </r>
  </si>
  <si>
    <r>
      <t>表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　原有職業者之離職失業比率按失業前行業分</t>
    </r>
    <r>
      <rPr>
        <sz val="12"/>
        <rFont val="Times New Roman"/>
        <family val="1"/>
      </rPr>
      <t xml:space="preserve"> </t>
    </r>
  </si>
  <si>
    <r>
      <t>註</t>
    </r>
    <r>
      <rPr>
        <sz val="12"/>
        <rFont val="Times New Roman"/>
        <family val="1"/>
      </rPr>
      <t>1:</t>
    </r>
    <r>
      <rPr>
        <sz val="12"/>
        <rFont val="標楷體"/>
        <family val="4"/>
      </rPr>
      <t>各行業離職失業比率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失業者前行業人數</t>
    </r>
    <r>
      <rPr>
        <sz val="12"/>
        <rFont val="Times New Roman"/>
        <family val="1"/>
      </rPr>
      <t>/(</t>
    </r>
    <r>
      <rPr>
        <sz val="12"/>
        <rFont val="標楷體"/>
        <family val="4"/>
      </rPr>
      <t>失業者前行業人數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該行業就業人數</t>
    </r>
    <r>
      <rPr>
        <sz val="12"/>
        <rFont val="Times New Roman"/>
        <family val="1"/>
      </rPr>
      <t>)</t>
    </r>
  </si>
  <si>
    <r>
      <t>註</t>
    </r>
    <r>
      <rPr>
        <sz val="12"/>
        <rFont val="Times New Roman"/>
        <family val="1"/>
      </rPr>
      <t>2:</t>
    </r>
    <r>
      <rPr>
        <sz val="12"/>
        <rFont val="標楷體"/>
        <family val="4"/>
      </rPr>
      <t xml:space="preserve">礦業及土石採取業、電力及燃氣供應業、用水供應及污染整治業、不動產業、支援服務業、藝術、娛樂及休閒服務業資料
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絕對數較小，故變動幅度較大。</t>
    </r>
  </si>
  <si>
    <r>
      <t>表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　原有職業者之離職失業比率按失業前行業分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 xml:space="preserve">) </t>
    </r>
  </si>
  <si>
    <r>
      <t>註</t>
    </r>
    <r>
      <rPr>
        <sz val="12"/>
        <rFont val="Times New Roman"/>
        <family val="1"/>
      </rPr>
      <t>2:</t>
    </r>
    <r>
      <rPr>
        <sz val="12"/>
        <rFont val="標楷體"/>
        <family val="4"/>
      </rPr>
      <t xml:space="preserve">礦業及土石採取業、電力及燃氣供應業、用水供應及污染整治業、不動產業、支援服務業、藝術、娛樂及休閒服務業資料
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絕對數較小，故變動幅度較大。</t>
    </r>
  </si>
  <si>
    <r>
      <t>表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　原有職業者之離職失業比率按失業前職業分</t>
    </r>
    <r>
      <rPr>
        <sz val="12"/>
        <rFont val="Times New Roman"/>
        <family val="1"/>
      </rPr>
      <t xml:space="preserve"> </t>
    </r>
  </si>
  <si>
    <t>民意代表、企業
主管及經理人員</t>
  </si>
  <si>
    <t>技術員及助
理專業人員</t>
  </si>
  <si>
    <t>服務工作人
員及售貨員</t>
  </si>
  <si>
    <t>農、林、漁、
牧工作人員</t>
  </si>
  <si>
    <r>
      <t>註</t>
    </r>
    <r>
      <rPr>
        <sz val="12"/>
        <rFont val="Times New Roman"/>
        <family val="1"/>
      </rPr>
      <t>1:</t>
    </r>
    <r>
      <rPr>
        <sz val="12"/>
        <rFont val="標楷體"/>
        <family val="4"/>
      </rPr>
      <t>各職業離職失業比率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失業者前職業人數</t>
    </r>
    <r>
      <rPr>
        <sz val="12"/>
        <rFont val="Times New Roman"/>
        <family val="1"/>
      </rPr>
      <t>/(</t>
    </r>
    <r>
      <rPr>
        <sz val="12"/>
        <rFont val="標楷體"/>
        <family val="4"/>
      </rPr>
      <t>失業者前職業人數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該職業就業人數</t>
    </r>
    <r>
      <rPr>
        <sz val="12"/>
        <rFont val="Times New Roman"/>
        <family val="1"/>
      </rPr>
      <t>)</t>
    </r>
  </si>
  <si>
    <r>
      <t>註</t>
    </r>
    <r>
      <rPr>
        <sz val="12"/>
        <rFont val="Times New Roman"/>
        <family val="1"/>
      </rPr>
      <t>2:</t>
    </r>
    <r>
      <rPr>
        <sz val="12"/>
        <rFont val="標楷體"/>
        <family val="4"/>
      </rPr>
      <t>生產有關工人、機械設備操作工及體力工係包含技術工及有關工作人員、機械設備操作工及組裝工、非技術工及體力工。</t>
    </r>
  </si>
  <si>
    <r>
      <t>表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　主要國家（地區）失業率比較</t>
    </r>
    <r>
      <rPr>
        <sz val="12"/>
        <rFont val="Times New Roman"/>
        <family val="1"/>
      </rPr>
      <t xml:space="preserve"> </t>
    </r>
  </si>
  <si>
    <r>
      <t>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港</t>
    </r>
    <r>
      <rPr>
        <sz val="12"/>
        <rFont val="Times New Roman"/>
        <family val="1"/>
      </rPr>
      <t>*</t>
    </r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</si>
  <si>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>*</t>
    </r>
  </si>
  <si>
    <r>
      <t>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>*</t>
    </r>
  </si>
  <si>
    <r>
      <t>新加坡</t>
    </r>
    <r>
      <rPr>
        <sz val="12"/>
        <rFont val="Times New Roman"/>
        <family val="1"/>
      </rPr>
      <t>*</t>
    </r>
  </si>
  <si>
    <r>
      <t>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>*</t>
    </r>
  </si>
  <si>
    <r>
      <t>加拿大</t>
    </r>
    <r>
      <rPr>
        <sz val="12"/>
        <rFont val="Times New Roman"/>
        <family val="1"/>
      </rPr>
      <t>*</t>
    </r>
  </si>
  <si>
    <r>
      <t>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</si>
  <si>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>*</t>
    </r>
  </si>
  <si>
    <r>
      <t>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洲</t>
    </r>
    <r>
      <rPr>
        <sz val="12"/>
        <rFont val="Times New Roman"/>
        <family val="1"/>
      </rPr>
      <t>*</t>
    </r>
  </si>
  <si>
    <r>
      <t>註</t>
    </r>
    <r>
      <rPr>
        <sz val="12"/>
        <rFont val="Times New Roman"/>
        <family val="1"/>
      </rPr>
      <t>1:*</t>
    </r>
    <r>
      <rPr>
        <sz val="12"/>
        <rFont val="標楷體"/>
        <family val="4"/>
      </rPr>
      <t>為季節調整後資料。</t>
    </r>
  </si>
  <si>
    <r>
      <t>註</t>
    </r>
    <r>
      <rPr>
        <sz val="12"/>
        <rFont val="Times New Roman"/>
        <family val="1"/>
      </rPr>
      <t>2:</t>
    </r>
    <r>
      <rPr>
        <sz val="12"/>
        <rFont val="標楷體"/>
        <family val="4"/>
      </rPr>
      <t>香港及英國之失業率係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當月及前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的平均值。</t>
    </r>
  </si>
  <si>
    <r>
      <t>註</t>
    </r>
    <r>
      <rPr>
        <sz val="12"/>
        <rFont val="Times New Roman"/>
        <family val="1"/>
      </rPr>
      <t>3:</t>
    </r>
    <r>
      <rPr>
        <sz val="12"/>
        <rFont val="標楷體"/>
        <family val="4"/>
      </rPr>
      <t>本表德國之失業率採就業處登記資料；另德國之勞動力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就業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調查資料係採按年辦理，</t>
    </r>
    <r>
      <rPr>
        <sz val="12"/>
        <rFont val="Times New Roman"/>
        <family val="1"/>
      </rPr>
      <t>2005</t>
    </r>
    <r>
      <rPr>
        <sz val="12"/>
        <rFont val="標楷體"/>
        <family val="4"/>
      </rPr>
      <t>年調查之失業率為</t>
    </r>
    <r>
      <rPr>
        <sz val="12"/>
        <rFont val="Times New Roman"/>
        <family val="1"/>
      </rPr>
      <t>11.1</t>
    </r>
    <r>
      <rPr>
        <sz val="12"/>
        <rFont val="標楷體"/>
        <family val="4"/>
      </rPr>
      <t>％。</t>
    </r>
  </si>
  <si>
    <r>
      <t>註</t>
    </r>
    <r>
      <rPr>
        <sz val="12"/>
        <rFont val="Times New Roman"/>
        <family val="1"/>
      </rPr>
      <t>4:</t>
    </r>
    <r>
      <rPr>
        <sz val="12"/>
        <rFont val="標楷體"/>
        <family val="4"/>
      </rPr>
      <t>英國失業率已改採勞動力調查統計結果。</t>
    </r>
  </si>
  <si>
    <t>不採季節調整</t>
  </si>
  <si>
    <r>
      <t>1978-2007</t>
    </r>
    <r>
      <rPr>
        <sz val="12"/>
        <rFont val="新細明體"/>
        <family val="1"/>
      </rPr>
      <t>歷年</t>
    </r>
  </si>
  <si>
    <t>2001-2007</t>
  </si>
  <si>
    <t>大學以上學歷失業率</t>
  </si>
  <si>
    <r>
      <t>20-24</t>
    </r>
    <r>
      <rPr>
        <sz val="12"/>
        <rFont val="新細明體"/>
        <family val="1"/>
      </rPr>
      <t>歲失業率</t>
    </r>
  </si>
  <si>
    <r>
      <t>資料至</t>
    </r>
    <r>
      <rPr>
        <sz val="12"/>
        <rFont val="Times New Roman"/>
        <family val="1"/>
      </rPr>
      <t>2006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</si>
</sst>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m&quot;月&quot;d&quot;日&quot;"/>
    <numFmt numFmtId="181" formatCode="0.0_ "/>
    <numFmt numFmtId="182" formatCode="0_ "/>
    <numFmt numFmtId="183" formatCode="0.000_ "/>
    <numFmt numFmtId="184" formatCode="0.0"/>
    <numFmt numFmtId="185" formatCode="0.00_);\(0.00\)"/>
    <numFmt numFmtId="186" formatCode="0.00_);\(\ 0.00\)"/>
    <numFmt numFmtId="187" formatCode="0.00_);[Red]\(0.00\)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新細明體"/>
      <family val="1"/>
    </font>
    <font>
      <sz val="15.5"/>
      <name val="新細明體"/>
      <family val="1"/>
    </font>
    <font>
      <sz val="16.75"/>
      <name val="新細明體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5.5"/>
      <name val="Times New Roman"/>
      <family val="1"/>
    </font>
    <font>
      <b/>
      <sz val="12"/>
      <color indexed="10"/>
      <name val="新細明體"/>
      <family val="1"/>
    </font>
    <font>
      <sz val="10.75"/>
      <name val="新細明體"/>
      <family val="1"/>
    </font>
    <font>
      <sz val="10"/>
      <color indexed="9"/>
      <name val="Sөũ"/>
      <family val="2"/>
    </font>
    <font>
      <sz val="10"/>
      <color indexed="30"/>
      <name val="Sөũ"/>
      <family val="2"/>
    </font>
    <font>
      <sz val="10"/>
      <name val="新細明體"/>
      <family val="1"/>
    </font>
    <font>
      <b/>
      <sz val="18"/>
      <color indexed="20"/>
      <name val="新細明體"/>
      <family val="1"/>
    </font>
    <font>
      <b/>
      <sz val="10"/>
      <color indexed="57"/>
      <name val="新細明體"/>
      <family val="1"/>
    </font>
    <font>
      <b/>
      <sz val="10"/>
      <color indexed="14"/>
      <name val="新細明體"/>
      <family val="1"/>
    </font>
    <font>
      <b/>
      <sz val="10"/>
      <color indexed="20"/>
      <name val="新細明體"/>
      <family val="1"/>
    </font>
    <font>
      <sz val="10"/>
      <color indexed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2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2"/>
      <color indexed="10"/>
      <name val="細明體"/>
      <family val="3"/>
    </font>
    <font>
      <sz val="12.5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right" vertical="center" wrapText="1"/>
    </xf>
    <xf numFmtId="179" fontId="0" fillId="0" borderId="0" xfId="0" applyNumberFormat="1" applyAlignment="1">
      <alignment vertical="center"/>
    </xf>
    <xf numFmtId="179" fontId="4" fillId="0" borderId="0" xfId="0" applyNumberFormat="1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Alignment="1">
      <alignment horizontal="right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14" fillId="0" borderId="0" xfId="15" applyFont="1" applyAlignment="1">
      <alignment horizontal="center"/>
      <protection/>
    </xf>
    <xf numFmtId="0" fontId="20" fillId="0" borderId="0" xfId="15" applyFont="1" applyBorder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14" fillId="0" borderId="0" xfId="15" applyFont="1" applyAlignment="1">
      <alignment horizontal="left"/>
      <protection/>
    </xf>
    <xf numFmtId="0" fontId="20" fillId="0" borderId="0" xfId="15" applyFont="1" applyAlignment="1">
      <alignment horizontal="center"/>
      <protection/>
    </xf>
    <xf numFmtId="0" fontId="20" fillId="0" borderId="4" xfId="15" applyFont="1" applyBorder="1" applyAlignment="1">
      <alignment horizontal="right"/>
      <protection/>
    </xf>
    <xf numFmtId="0" fontId="14" fillId="0" borderId="0" xfId="15" applyFont="1" applyBorder="1" applyAlignment="1">
      <alignment horizontal="right"/>
      <protection/>
    </xf>
    <xf numFmtId="0" fontId="14" fillId="0" borderId="5" xfId="15" applyFont="1" applyBorder="1" applyAlignment="1">
      <alignment horizontal="center"/>
      <protection/>
    </xf>
    <xf numFmtId="0" fontId="14" fillId="0" borderId="6" xfId="15" applyFont="1" applyBorder="1" applyAlignment="1">
      <alignment horizontal="center"/>
      <protection/>
    </xf>
    <xf numFmtId="0" fontId="14" fillId="0" borderId="7" xfId="15" applyFont="1" applyBorder="1" applyAlignment="1">
      <alignment horizontal="center" vertical="center"/>
      <protection/>
    </xf>
    <xf numFmtId="0" fontId="14" fillId="0" borderId="8" xfId="15" applyFont="1" applyBorder="1" applyAlignment="1">
      <alignment horizontal="center" vertical="center"/>
      <protection/>
    </xf>
    <xf numFmtId="0" fontId="0" fillId="0" borderId="9" xfId="15" applyBorder="1">
      <alignment/>
      <protection/>
    </xf>
    <xf numFmtId="0" fontId="0" fillId="0" borderId="0" xfId="15" applyFont="1" applyAlignment="1">
      <alignment horizontal="right"/>
      <protection/>
    </xf>
    <xf numFmtId="2" fontId="0" fillId="0" borderId="0" xfId="15" applyNumberFormat="1" applyFont="1" applyAlignment="1">
      <alignment horizontal="right"/>
      <protection/>
    </xf>
    <xf numFmtId="0" fontId="0" fillId="0" borderId="10" xfId="15" applyBorder="1">
      <alignment/>
      <protection/>
    </xf>
    <xf numFmtId="0" fontId="7" fillId="0" borderId="10" xfId="15" applyFont="1" applyBorder="1">
      <alignment/>
      <protection/>
    </xf>
    <xf numFmtId="0" fontId="0" fillId="0" borderId="0" xfId="15">
      <alignment/>
      <protection/>
    </xf>
    <xf numFmtId="0" fontId="0" fillId="0" borderId="6" xfId="15" applyFont="1" applyBorder="1" applyAlignment="1">
      <alignment horizontal="right"/>
      <protection/>
    </xf>
    <xf numFmtId="0" fontId="0" fillId="0" borderId="0" xfId="15" applyFont="1" applyBorder="1" applyAlignment="1">
      <alignment horizontal="right"/>
      <protection/>
    </xf>
    <xf numFmtId="2" fontId="0" fillId="0" borderId="0" xfId="15" applyNumberFormat="1" applyFont="1" applyBorder="1" applyAlignment="1">
      <alignment horizontal="right"/>
      <protection/>
    </xf>
    <xf numFmtId="0" fontId="21" fillId="0" borderId="10" xfId="15" applyFont="1" applyBorder="1">
      <alignment/>
      <protection/>
    </xf>
    <xf numFmtId="0" fontId="0" fillId="0" borderId="11" xfId="15" applyBorder="1">
      <alignment/>
      <protection/>
    </xf>
    <xf numFmtId="0" fontId="0" fillId="0" borderId="12" xfId="15" applyFont="1" applyBorder="1" applyAlignment="1">
      <alignment horizontal="right"/>
      <protection/>
    </xf>
    <xf numFmtId="0" fontId="0" fillId="0" borderId="4" xfId="15" applyFont="1" applyBorder="1" applyAlignment="1">
      <alignment horizontal="right"/>
      <protection/>
    </xf>
    <xf numFmtId="2" fontId="0" fillId="0" borderId="4" xfId="15" applyNumberFormat="1" applyFont="1" applyBorder="1" applyAlignment="1">
      <alignment horizontal="right"/>
      <protection/>
    </xf>
    <xf numFmtId="0" fontId="0" fillId="0" borderId="10" xfId="15" applyFont="1" applyBorder="1">
      <alignment/>
      <protection/>
    </xf>
    <xf numFmtId="179" fontId="0" fillId="0" borderId="0" xfId="15" applyNumberFormat="1" applyFont="1" applyAlignment="1">
      <alignment horizontal="right"/>
      <protection/>
    </xf>
    <xf numFmtId="0" fontId="23" fillId="0" borderId="14" xfId="0" applyFont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vertical="center" wrapText="1"/>
    </xf>
    <xf numFmtId="181" fontId="23" fillId="0" borderId="0" xfId="0" applyNumberFormat="1" applyFont="1" applyAlignment="1">
      <alignment horizontal="right" vertical="center" wrapText="1"/>
    </xf>
    <xf numFmtId="181" fontId="7" fillId="0" borderId="0" xfId="0" applyNumberFormat="1" applyFont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179" fontId="26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vertical="center"/>
    </xf>
    <xf numFmtId="183" fontId="4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4" xfId="0" applyFont="1" applyBorder="1" applyAlignment="1">
      <alignment horizontal="right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5" fontId="7" fillId="0" borderId="15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horizontal="right" vertical="center"/>
    </xf>
    <xf numFmtId="186" fontId="7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7" fillId="0" borderId="34" xfId="0" applyFont="1" applyBorder="1" applyAlignment="1">
      <alignment horizontal="right"/>
    </xf>
    <xf numFmtId="0" fontId="28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28" fillId="0" borderId="3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left" vertical="center"/>
    </xf>
    <xf numFmtId="2" fontId="7" fillId="0" borderId="37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left" vertical="center"/>
    </xf>
    <xf numFmtId="2" fontId="7" fillId="0" borderId="16" xfId="0" applyNumberFormat="1" applyFont="1" applyBorder="1" applyAlignment="1">
      <alignment horizontal="left" vertical="center"/>
    </xf>
    <xf numFmtId="2" fontId="7" fillId="0" borderId="3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2" fontId="28" fillId="0" borderId="17" xfId="0" applyNumberFormat="1" applyFont="1" applyBorder="1" applyAlignment="1">
      <alignment horizontal="right" vertical="center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38" xfId="0" applyNumberFormat="1" applyFont="1" applyBorder="1" applyAlignment="1">
      <alignment horizontal="center" vertical="center" wrapText="1"/>
    </xf>
    <xf numFmtId="2" fontId="28" fillId="0" borderId="39" xfId="0" applyNumberFormat="1" applyFont="1" applyBorder="1" applyAlignment="1">
      <alignment horizontal="centerContinuous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2" fontId="28" fillId="0" borderId="39" xfId="0" applyNumberFormat="1" applyFont="1" applyBorder="1" applyAlignment="1">
      <alignment horizontal="center" vertical="center" wrapText="1"/>
    </xf>
    <xf numFmtId="2" fontId="28" fillId="0" borderId="40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right"/>
    </xf>
    <xf numFmtId="2" fontId="28" fillId="0" borderId="36" xfId="0" applyNumberFormat="1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2" fontId="28" fillId="0" borderId="17" xfId="0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 wrapText="1"/>
    </xf>
    <xf numFmtId="2" fontId="28" fillId="0" borderId="4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right" vertical="center"/>
    </xf>
    <xf numFmtId="2" fontId="28" fillId="0" borderId="44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0" fontId="7" fillId="0" borderId="37" xfId="0" applyFont="1" applyBorder="1" applyAlignment="1">
      <alignment horizontal="right" vertical="center"/>
    </xf>
    <xf numFmtId="2" fontId="7" fillId="0" borderId="0" xfId="0" applyNumberFormat="1" applyFont="1" applyAlignment="1">
      <alignment horizontal="centerContinuous" vertical="center"/>
    </xf>
    <xf numFmtId="0" fontId="28" fillId="0" borderId="0" xfId="0" applyFont="1" applyAlignment="1">
      <alignment horizontal="right" vertical="center"/>
    </xf>
    <xf numFmtId="0" fontId="28" fillId="0" borderId="29" xfId="0" applyFont="1" applyBorder="1" applyAlignment="1">
      <alignment horizontal="centerContinuous" vertical="center" wrapText="1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Continuous" vertical="center"/>
    </xf>
    <xf numFmtId="0" fontId="28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/>
    </xf>
    <xf numFmtId="179" fontId="2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79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28" fillId="0" borderId="0" xfId="0" applyNumberFormat="1" applyFont="1" applyAlignment="1">
      <alignment horizontal="right" vertical="center"/>
    </xf>
    <xf numFmtId="2" fontId="7" fillId="0" borderId="34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2" fontId="7" fillId="0" borderId="0" xfId="0" applyNumberFormat="1" applyFont="1" applyAlignment="1">
      <alignment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2" fontId="28" fillId="0" borderId="39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28" fillId="0" borderId="4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17" xfId="0" applyNumberFormat="1" applyFont="1" applyBorder="1" applyAlignment="1">
      <alignment horizontal="right"/>
    </xf>
    <xf numFmtId="184" fontId="7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179" fontId="7" fillId="0" borderId="3" xfId="0" applyNumberFormat="1" applyFont="1" applyBorder="1" applyAlignment="1">
      <alignment horizontal="right" vertical="center" wrapText="1"/>
    </xf>
    <xf numFmtId="187" fontId="7" fillId="0" borderId="3" xfId="0" applyNumberFormat="1" applyFont="1" applyBorder="1" applyAlignment="1">
      <alignment horizontal="right" vertical="center" wrapText="1"/>
    </xf>
    <xf numFmtId="187" fontId="0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185" fontId="28" fillId="0" borderId="31" xfId="0" applyNumberFormat="1" applyFont="1" applyBorder="1" applyAlignment="1">
      <alignment wrapText="1"/>
    </xf>
    <xf numFmtId="185" fontId="7" fillId="0" borderId="31" xfId="0" applyNumberFormat="1" applyFont="1" applyBorder="1" applyAlignment="1">
      <alignment wrapText="1"/>
    </xf>
    <xf numFmtId="0" fontId="28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28" fillId="0" borderId="31" xfId="0" applyNumberFormat="1" applyFont="1" applyBorder="1" applyAlignment="1">
      <alignment wrapText="1"/>
    </xf>
    <xf numFmtId="2" fontId="7" fillId="0" borderId="31" xfId="0" applyNumberFormat="1" applyFont="1" applyBorder="1" applyAlignment="1">
      <alignment wrapText="1"/>
    </xf>
    <xf numFmtId="2" fontId="7" fillId="0" borderId="16" xfId="0" applyNumberFormat="1" applyFont="1" applyBorder="1" applyAlignment="1">
      <alignment horizontal="center" vertical="center" wrapText="1"/>
    </xf>
    <xf numFmtId="2" fontId="28" fillId="0" borderId="41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2" fontId="28" fillId="0" borderId="3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2" fontId="28" fillId="0" borderId="3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28" fillId="0" borderId="46" xfId="0" applyNumberFormat="1" applyFont="1" applyBorder="1" applyAlignment="1">
      <alignment horizontal="center" vertical="center" wrapText="1"/>
    </xf>
    <xf numFmtId="2" fontId="7" fillId="0" borderId="47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2" fontId="28" fillId="0" borderId="46" xfId="0" applyNumberFormat="1" applyFont="1" applyBorder="1" applyAlignment="1">
      <alignment horizontal="center" vertical="center"/>
    </xf>
    <xf numFmtId="2" fontId="28" fillId="0" borderId="51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28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28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8" fillId="0" borderId="3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79" fontId="28" fillId="0" borderId="41" xfId="0" applyNumberFormat="1" applyFont="1" applyBorder="1" applyAlignment="1">
      <alignment horizontal="center" vertical="center" wrapText="1"/>
    </xf>
    <xf numFmtId="179" fontId="7" fillId="0" borderId="45" xfId="0" applyNumberFormat="1" applyFont="1" applyBorder="1" applyAlignment="1">
      <alignment horizontal="center" vertical="center" wrapText="1"/>
    </xf>
    <xf numFmtId="179" fontId="28" fillId="0" borderId="35" xfId="0" applyNumberFormat="1" applyFont="1" applyBorder="1" applyAlignment="1">
      <alignment horizontal="center" vertical="center" wrapText="1"/>
    </xf>
    <xf numFmtId="179" fontId="7" fillId="0" borderId="25" xfId="0" applyNumberFormat="1" applyFont="1" applyBorder="1" applyAlignment="1">
      <alignment horizontal="center" vertical="center" wrapText="1"/>
    </xf>
    <xf numFmtId="179" fontId="28" fillId="0" borderId="20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179" fontId="28" fillId="0" borderId="22" xfId="0" applyNumberFormat="1" applyFont="1" applyBorder="1" applyAlignment="1">
      <alignment horizontal="center" vertical="center" wrapText="1"/>
    </xf>
    <xf numFmtId="179" fontId="7" fillId="0" borderId="47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/>
    </xf>
    <xf numFmtId="0" fontId="7" fillId="0" borderId="31" xfId="0" applyFont="1" applyBorder="1" applyAlignment="1">
      <alignment/>
    </xf>
    <xf numFmtId="2" fontId="28" fillId="0" borderId="31" xfId="0" applyNumberFormat="1" applyFont="1" applyBorder="1" applyAlignment="1">
      <alignment vertical="center" wrapText="1"/>
    </xf>
    <xf numFmtId="2" fontId="7" fillId="0" borderId="31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28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justify" vertical="top" wrapText="1"/>
    </xf>
    <xf numFmtId="0" fontId="14" fillId="0" borderId="0" xfId="15" applyFont="1" applyBorder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14" fillId="0" borderId="7" xfId="15" applyFont="1" applyBorder="1" applyAlignment="1">
      <alignment horizontal="center" vertical="center"/>
      <protection/>
    </xf>
    <xf numFmtId="0" fontId="0" fillId="0" borderId="8" xfId="15" applyBorder="1" applyAlignment="1">
      <alignment horizontal="center" vertical="center"/>
      <protection/>
    </xf>
    <xf numFmtId="0" fontId="14" fillId="0" borderId="52" xfId="15" applyFont="1" applyBorder="1" applyAlignment="1">
      <alignment horizontal="center" vertical="center"/>
      <protection/>
    </xf>
    <xf numFmtId="0" fontId="0" fillId="0" borderId="7" xfId="15" applyBorder="1" applyAlignment="1">
      <alignment horizontal="center" vertical="center"/>
      <protection/>
    </xf>
    <xf numFmtId="0" fontId="14" fillId="0" borderId="10" xfId="15" applyFont="1" applyBorder="1" applyAlignment="1">
      <alignment horizontal="center" vertical="center"/>
      <protection/>
    </xf>
    <xf numFmtId="0" fontId="0" fillId="0" borderId="11" xfId="15" applyBorder="1" applyAlignment="1">
      <alignment horizontal="center" vertical="center"/>
      <protection/>
    </xf>
    <xf numFmtId="0" fontId="14" fillId="0" borderId="6" xfId="15" applyFont="1" applyBorder="1" applyAlignment="1">
      <alignment horizontal="center" vertical="center" wrapText="1"/>
      <protection/>
    </xf>
    <xf numFmtId="0" fontId="14" fillId="0" borderId="12" xfId="15" applyFont="1" applyBorder="1" applyAlignment="1">
      <alignment horizontal="center" vertical="center" wrapText="1"/>
      <protection/>
    </xf>
    <xf numFmtId="0" fontId="14" fillId="0" borderId="9" xfId="15" applyFont="1" applyBorder="1" applyAlignment="1">
      <alignment horizontal="center" vertical="center"/>
      <protection/>
    </xf>
    <xf numFmtId="0" fontId="0" fillId="0" borderId="10" xfId="15" applyBorder="1" applyAlignment="1">
      <alignment horizontal="center" vertical="center"/>
      <protection/>
    </xf>
    <xf numFmtId="0" fontId="14" fillId="0" borderId="5" xfId="15" applyFont="1" applyBorder="1" applyAlignment="1">
      <alignment horizontal="center" vertical="center"/>
      <protection/>
    </xf>
    <xf numFmtId="0" fontId="14" fillId="0" borderId="37" xfId="15" applyFont="1" applyBorder="1" applyAlignment="1">
      <alignment horizontal="center" vertical="center"/>
      <protection/>
    </xf>
    <xf numFmtId="0" fontId="14" fillId="0" borderId="12" xfId="15" applyFont="1" applyBorder="1" applyAlignment="1">
      <alignment horizontal="center" vertical="center"/>
      <protection/>
    </xf>
    <xf numFmtId="0" fontId="14" fillId="0" borderId="4" xfId="15" applyFont="1" applyBorder="1" applyAlignment="1">
      <alignment horizontal="center" vertical="center"/>
      <protection/>
    </xf>
    <xf numFmtId="0" fontId="14" fillId="0" borderId="11" xfId="15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9">
    <cellStyle name="Normal" xfId="0"/>
    <cellStyle name="一般_2004失業期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FIGURE 28.2a   The Unemployment Rate in Taiwan, 1978-2007 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475"/>
          <c:y val="0.1315"/>
          <c:w val="0.85875"/>
          <c:h val="0.78"/>
        </c:manualLayout>
      </c:layout>
      <c:lineChart>
        <c:grouping val="standard"/>
        <c:varyColors val="0"/>
        <c:ser>
          <c:idx val="0"/>
          <c:order val="0"/>
          <c:tx>
            <c:v>整體失業率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'失業率&amp;GDP'!$A$3:$A$33</c:f>
              <c:numCache>
                <c:ptCount val="30"/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</c:numCache>
            </c:numRef>
          </c:cat>
          <c:val>
            <c:numRef>
              <c:f>'失業率&amp;GDP'!$B$4:$B$33</c:f>
              <c:numCache>
                <c:ptCount val="30"/>
                <c:pt idx="0">
                  <c:v>1.67</c:v>
                </c:pt>
                <c:pt idx="1">
                  <c:v>1.27</c:v>
                </c:pt>
                <c:pt idx="2">
                  <c:v>1.23</c:v>
                </c:pt>
                <c:pt idx="3">
                  <c:v>1.36</c:v>
                </c:pt>
                <c:pt idx="4">
                  <c:v>2.14</c:v>
                </c:pt>
                <c:pt idx="5">
                  <c:v>2.71</c:v>
                </c:pt>
                <c:pt idx="6">
                  <c:v>2.45</c:v>
                </c:pt>
                <c:pt idx="7">
                  <c:v>2.91</c:v>
                </c:pt>
                <c:pt idx="8">
                  <c:v>2.66</c:v>
                </c:pt>
                <c:pt idx="9">
                  <c:v>1.97</c:v>
                </c:pt>
                <c:pt idx="10">
                  <c:v>1.69</c:v>
                </c:pt>
                <c:pt idx="11">
                  <c:v>1.57</c:v>
                </c:pt>
                <c:pt idx="12">
                  <c:v>1.67</c:v>
                </c:pt>
                <c:pt idx="13">
                  <c:v>1.51</c:v>
                </c:pt>
                <c:pt idx="14">
                  <c:v>1.51</c:v>
                </c:pt>
                <c:pt idx="15">
                  <c:v>1.45</c:v>
                </c:pt>
                <c:pt idx="16">
                  <c:v>1.56</c:v>
                </c:pt>
                <c:pt idx="17">
                  <c:v>1.79</c:v>
                </c:pt>
                <c:pt idx="18">
                  <c:v>2.6</c:v>
                </c:pt>
                <c:pt idx="19">
                  <c:v>2.72</c:v>
                </c:pt>
                <c:pt idx="20">
                  <c:v>2.69</c:v>
                </c:pt>
                <c:pt idx="21">
                  <c:v>2.92</c:v>
                </c:pt>
                <c:pt idx="22">
                  <c:v>2.99</c:v>
                </c:pt>
                <c:pt idx="23">
                  <c:v>4.57</c:v>
                </c:pt>
                <c:pt idx="24">
                  <c:v>5.17</c:v>
                </c:pt>
                <c:pt idx="25">
                  <c:v>4.99</c:v>
                </c:pt>
                <c:pt idx="26">
                  <c:v>4.44</c:v>
                </c:pt>
                <c:pt idx="27">
                  <c:v>4.13</c:v>
                </c:pt>
                <c:pt idx="28">
                  <c:v>3.19</c:v>
                </c:pt>
                <c:pt idx="29">
                  <c:v>3.19</c:v>
                </c:pt>
              </c:numCache>
            </c:numRef>
          </c:val>
          <c:smooth val="0"/>
        </c:ser>
        <c:ser>
          <c:idx val="1"/>
          <c:order val="1"/>
          <c:tx>
            <c:v>自然失業率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'失業率&amp;GDP'!$A$3:$A$33</c:f>
              <c:numCache>
                <c:ptCount val="30"/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</c:numCache>
            </c:numRef>
          </c:cat>
          <c:val>
            <c:numRef>
              <c:f>'失業率&amp;GDP'!$C$4:$C$33</c:f>
              <c:numCache>
                <c:ptCount val="30"/>
                <c:pt idx="0">
                  <c:v>1.53875578246683</c:v>
                </c:pt>
                <c:pt idx="1">
                  <c:v>1.63974105979093</c:v>
                </c:pt>
                <c:pt idx="2">
                  <c:v>1.74203877929035</c:v>
                </c:pt>
                <c:pt idx="3">
                  <c:v>1.84326397254254</c:v>
                </c:pt>
                <c:pt idx="4">
                  <c:v>1.935911283332</c:v>
                </c:pt>
                <c:pt idx="5">
                  <c:v>2.00764271571784</c:v>
                </c:pt>
                <c:pt idx="6">
                  <c:v>2.04816116092583</c:v>
                </c:pt>
                <c:pt idx="7">
                  <c:v>2.05419308302456</c:v>
                </c:pt>
                <c:pt idx="8">
                  <c:v>2.02648333447339</c:v>
                </c:pt>
                <c:pt idx="9">
                  <c:v>1.9743348369014</c:v>
                </c:pt>
                <c:pt idx="10">
                  <c:v>1.91338567859295</c:v>
                </c:pt>
                <c:pt idx="11">
                  <c:v>1.85923059946341</c:v>
                </c:pt>
                <c:pt idx="12">
                  <c:v>1.82523048264217</c:v>
                </c:pt>
                <c:pt idx="13">
                  <c:v>1.82185390526404</c:v>
                </c:pt>
                <c:pt idx="14">
                  <c:v>1.85801713963737</c:v>
                </c:pt>
                <c:pt idx="15">
                  <c:v>1.93951791901788</c:v>
                </c:pt>
                <c:pt idx="16">
                  <c:v>2.06867380526493</c:v>
                </c:pt>
                <c:pt idx="17">
                  <c:v>2.24290718104767</c:v>
                </c:pt>
                <c:pt idx="18">
                  <c:v>2.45455369098264</c:v>
                </c:pt>
                <c:pt idx="19">
                  <c:v>2.69141990787586</c:v>
                </c:pt>
                <c:pt idx="20">
                  <c:v>2.94276686762356</c:v>
                </c:pt>
                <c:pt idx="21">
                  <c:v>3.19814140704319</c:v>
                </c:pt>
                <c:pt idx="22">
                  <c:v>3.44456269427598</c:v>
                </c:pt>
                <c:pt idx="23">
                  <c:v>3.6662684833927</c:v>
                </c:pt>
                <c:pt idx="24">
                  <c:v>3.84295090152139</c:v>
                </c:pt>
                <c:pt idx="25">
                  <c:v>3.96333939095614</c:v>
                </c:pt>
                <c:pt idx="26">
                  <c:v>4.02943388497585</c:v>
                </c:pt>
                <c:pt idx="27">
                  <c:v>4.05350092294983</c:v>
                </c:pt>
                <c:pt idx="28">
                  <c:v>4.05191270539764</c:v>
                </c:pt>
                <c:pt idx="29">
                  <c:v>4.04180642360936</c:v>
                </c:pt>
              </c:numCache>
            </c:numRef>
          </c:val>
          <c:smooth val="0"/>
        </c:ser>
        <c:axId val="4699908"/>
        <c:axId val="42299173"/>
      </c:lineChart>
      <c:catAx>
        <c:axId val="469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99173"/>
        <c:crosses val="autoZero"/>
        <c:auto val="1"/>
        <c:lblOffset val="100"/>
        <c:tickLblSkip val="4"/>
        <c:noMultiLvlLbl val="0"/>
      </c:catAx>
      <c:valAx>
        <c:axId val="4229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新細明體"/>
                    <a:ea typeface="新細明體"/>
                    <a:cs typeface="新細明體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69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25"/>
          <c:w val="0.41875"/>
          <c:h val="0.0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     Fig 28.2b Deviations from Trend in the Unemployment Rate and 
Percentage Deviations from Trend in Real GDP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Unemployment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'失業率&amp;GDP'!$A$4:$A$32</c:f>
              <c:numCache>
                <c:ptCount val="2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</c:numCache>
            </c:numRef>
          </c:cat>
          <c:val>
            <c:numRef>
              <c:f>'失業率&amp;GDP'!$D$4:$D$33</c:f>
              <c:numCache>
                <c:ptCount val="30"/>
                <c:pt idx="0">
                  <c:v>0.13124421753316984</c:v>
                </c:pt>
                <c:pt idx="1">
                  <c:v>-0.3697410597909301</c:v>
                </c:pt>
                <c:pt idx="2">
                  <c:v>-0.51203877929035</c:v>
                </c:pt>
                <c:pt idx="3">
                  <c:v>-0.48326397254253983</c:v>
                </c:pt>
                <c:pt idx="4">
                  <c:v>0.2040887166680001</c:v>
                </c:pt>
                <c:pt idx="5">
                  <c:v>0.7023572842821602</c:v>
                </c:pt>
                <c:pt idx="6">
                  <c:v>0.4018388390741703</c:v>
                </c:pt>
                <c:pt idx="7">
                  <c:v>0.8558069169754403</c:v>
                </c:pt>
                <c:pt idx="8">
                  <c:v>0.63351666552661</c:v>
                </c:pt>
                <c:pt idx="9">
                  <c:v>-0.004334836901400019</c:v>
                </c:pt>
                <c:pt idx="10">
                  <c:v>-0.22338567859295</c:v>
                </c:pt>
                <c:pt idx="11">
                  <c:v>-0.2892305994634099</c:v>
                </c:pt>
                <c:pt idx="12">
                  <c:v>-0.15523048264217</c:v>
                </c:pt>
                <c:pt idx="13">
                  <c:v>-0.3118539052640399</c:v>
                </c:pt>
                <c:pt idx="14">
                  <c:v>-0.3480171396373699</c:v>
                </c:pt>
                <c:pt idx="15">
                  <c:v>-0.48951791901788</c:v>
                </c:pt>
                <c:pt idx="16">
                  <c:v>-0.5086738052649298</c:v>
                </c:pt>
                <c:pt idx="17">
                  <c:v>-0.4529071810476699</c:v>
                </c:pt>
                <c:pt idx="18">
                  <c:v>0.1454463090173599</c:v>
                </c:pt>
                <c:pt idx="19">
                  <c:v>0.028580092124140144</c:v>
                </c:pt>
                <c:pt idx="20">
                  <c:v>-0.25276686762355993</c:v>
                </c:pt>
                <c:pt idx="21">
                  <c:v>-0.27814140704319</c:v>
                </c:pt>
                <c:pt idx="22">
                  <c:v>-0.45456269427597995</c:v>
                </c:pt>
                <c:pt idx="23">
                  <c:v>0.9037315166073001</c:v>
                </c:pt>
                <c:pt idx="24">
                  <c:v>1.3270490984786099</c:v>
                </c:pt>
                <c:pt idx="25">
                  <c:v>1.0266606090438604</c:v>
                </c:pt>
                <c:pt idx="26">
                  <c:v>0.4105661150241504</c:v>
                </c:pt>
                <c:pt idx="27">
                  <c:v>0.0764990770501699</c:v>
                </c:pt>
                <c:pt idx="28">
                  <c:v>-0.8619127053976396</c:v>
                </c:pt>
                <c:pt idx="29">
                  <c:v>-0.8518064236093603</c:v>
                </c:pt>
              </c:numCache>
            </c:numRef>
          </c:val>
          <c:smooth val="0"/>
        </c:ser>
        <c:axId val="45148238"/>
        <c:axId val="3680959"/>
      </c:lineChart>
      <c:lineChart>
        <c:grouping val="standard"/>
        <c:varyColors val="0"/>
        <c:ser>
          <c:idx val="1"/>
          <c:order val="1"/>
          <c:tx>
            <c:v>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'失業率&amp;GDP'!$A$4:$A$33</c:f>
              <c:numCache>
                <c:ptCount val="3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</c:numCache>
            </c:numRef>
          </c:cat>
          <c:val>
            <c:numRef>
              <c:f>'失業率&amp;GDP'!$G$4:$G$32</c:f>
              <c:numCache>
                <c:ptCount val="29"/>
                <c:pt idx="0">
                  <c:v>0.04431811656438509</c:v>
                </c:pt>
                <c:pt idx="1">
                  <c:v>0.040216394283249315</c:v>
                </c:pt>
                <c:pt idx="2">
                  <c:v>0.029322638930707075</c:v>
                </c:pt>
                <c:pt idx="3">
                  <c:v>0.008307523890740178</c:v>
                </c:pt>
                <c:pt idx="4">
                  <c:v>-0.03882534961803239</c:v>
                </c:pt>
                <c:pt idx="5">
                  <c:v>-0.03969872813336226</c:v>
                </c:pt>
                <c:pt idx="6">
                  <c:v>-0.020912842460575426</c:v>
                </c:pt>
                <c:pt idx="7">
                  <c:v>-0.05660070745105616</c:v>
                </c:pt>
                <c:pt idx="8">
                  <c:v>-0.027728339394351376</c:v>
                </c:pt>
                <c:pt idx="9">
                  <c:v>0.011332933751030914</c:v>
                </c:pt>
                <c:pt idx="10">
                  <c:v>0.007652037536615093</c:v>
                </c:pt>
                <c:pt idx="11">
                  <c:v>0.010046451711837968</c:v>
                </c:pt>
                <c:pt idx="12">
                  <c:v>-0.011350014404427504</c:v>
                </c:pt>
                <c:pt idx="13">
                  <c:v>-0.009596105071460878</c:v>
                </c:pt>
                <c:pt idx="14">
                  <c:v>-0.005486434864977211</c:v>
                </c:pt>
                <c:pt idx="15">
                  <c:v>-0.002708051576658373</c:v>
                </c:pt>
                <c:pt idx="16">
                  <c:v>0.0041654128200056305</c:v>
                </c:pt>
                <c:pt idx="17">
                  <c:v>0.007942187202268535</c:v>
                </c:pt>
                <c:pt idx="18">
                  <c:v>0.012015335473833969</c:v>
                </c:pt>
                <c:pt idx="19">
                  <c:v>0.021716698145061795</c:v>
                </c:pt>
                <c:pt idx="20">
                  <c:v>0.015440931816895112</c:v>
                </c:pt>
                <c:pt idx="21">
                  <c:v>0.02109318582573007</c:v>
                </c:pt>
                <c:pt idx="22">
                  <c:v>0.03314733093065351</c:v>
                </c:pt>
                <c:pt idx="23">
                  <c:v>-0.03140583630276701</c:v>
                </c:pt>
                <c:pt idx="24">
                  <c:v>-0.0340877792770515</c:v>
                </c:pt>
                <c:pt idx="25">
                  <c:v>-0.04242707469005401</c:v>
                </c:pt>
                <c:pt idx="26">
                  <c:v>-0.02345309903972865</c:v>
                </c:pt>
                <c:pt idx="27">
                  <c:v>0.023770683529821382</c:v>
                </c:pt>
                <c:pt idx="28">
                  <c:v>0.027702213356630548</c:v>
                </c:pt>
              </c:numCache>
            </c:numRef>
          </c:val>
          <c:smooth val="0"/>
        </c:ser>
        <c:axId val="33128632"/>
        <c:axId val="29722233"/>
      </c:line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0959"/>
        <c:crosses val="autoZero"/>
        <c:auto val="1"/>
        <c:lblOffset val="100"/>
        <c:tickLblSkip val="4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Deviation From Trend(% for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45148238"/>
        <c:crossesAt val="1"/>
        <c:crossBetween val="between"/>
        <c:dispUnits/>
      </c:valAx>
      <c:catAx>
        <c:axId val="33128632"/>
        <c:scaling>
          <c:orientation val="minMax"/>
        </c:scaling>
        <c:axPos val="b"/>
        <c:delete val="1"/>
        <c:majorTickMark val="in"/>
        <c:minorTickMark val="none"/>
        <c:tickLblPos val="nextTo"/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delete val="0"/>
        <c:numFmt formatCode="0.00_ " sourceLinked="0"/>
        <c:majorTickMark val="in"/>
        <c:minorTickMark val="none"/>
        <c:tickLblPos val="nextTo"/>
        <c:crossAx val="331286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Fig 28.3 台灣勞動參與率（性別）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75"/>
          <c:w val="0.88975"/>
          <c:h val="0.70025"/>
        </c:manualLayout>
      </c:layout>
      <c:lineChart>
        <c:grouping val="standard"/>
        <c:varyColors val="0"/>
        <c:ser>
          <c:idx val="0"/>
          <c:order val="0"/>
          <c:tx>
            <c:v>男性勞參率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'台灣勞動統計數據'!$A$3:$A$32</c:f>
              <c:numCache>
                <c:ptCount val="3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</c:numCache>
            </c:numRef>
          </c:cat>
          <c:val>
            <c:numRef>
              <c:f>'台灣勞動統計數據'!$F$3:$F$32</c:f>
              <c:numCache>
                <c:ptCount val="30"/>
                <c:pt idx="0">
                  <c:v>77.96</c:v>
                </c:pt>
                <c:pt idx="1">
                  <c:v>77.95</c:v>
                </c:pt>
                <c:pt idx="2">
                  <c:v>77.11</c:v>
                </c:pt>
                <c:pt idx="3">
                  <c:v>76.78</c:v>
                </c:pt>
                <c:pt idx="4">
                  <c:v>76.47</c:v>
                </c:pt>
                <c:pt idx="5">
                  <c:v>76.36</c:v>
                </c:pt>
                <c:pt idx="6">
                  <c:v>76.11</c:v>
                </c:pt>
                <c:pt idx="7">
                  <c:v>75.47</c:v>
                </c:pt>
                <c:pt idx="8">
                  <c:v>75.15</c:v>
                </c:pt>
                <c:pt idx="9">
                  <c:v>75.24</c:v>
                </c:pt>
                <c:pt idx="10">
                  <c:v>74.83</c:v>
                </c:pt>
                <c:pt idx="11">
                  <c:v>74.84</c:v>
                </c:pt>
                <c:pt idx="12">
                  <c:v>73.96</c:v>
                </c:pt>
                <c:pt idx="13">
                  <c:v>73.8</c:v>
                </c:pt>
                <c:pt idx="14">
                  <c:v>73.78</c:v>
                </c:pt>
                <c:pt idx="15">
                  <c:v>72.67</c:v>
                </c:pt>
                <c:pt idx="16">
                  <c:v>72.44</c:v>
                </c:pt>
                <c:pt idx="17">
                  <c:v>72.03</c:v>
                </c:pt>
                <c:pt idx="18">
                  <c:v>71.13</c:v>
                </c:pt>
                <c:pt idx="19">
                  <c:v>71.09</c:v>
                </c:pt>
                <c:pt idx="20">
                  <c:v>70.58</c:v>
                </c:pt>
                <c:pt idx="21">
                  <c:v>69.93</c:v>
                </c:pt>
                <c:pt idx="22">
                  <c:v>69.42</c:v>
                </c:pt>
                <c:pt idx="23">
                  <c:v>68.47</c:v>
                </c:pt>
                <c:pt idx="24">
                  <c:v>68.22</c:v>
                </c:pt>
                <c:pt idx="25">
                  <c:v>67.69</c:v>
                </c:pt>
                <c:pt idx="26">
                  <c:v>67.78</c:v>
                </c:pt>
                <c:pt idx="27">
                  <c:v>67.62</c:v>
                </c:pt>
                <c:pt idx="28">
                  <c:v>67.35</c:v>
                </c:pt>
                <c:pt idx="29">
                  <c:v>67.24</c:v>
                </c:pt>
              </c:numCache>
            </c:numRef>
          </c:val>
          <c:smooth val="0"/>
        </c:ser>
        <c:ser>
          <c:idx val="1"/>
          <c:order val="1"/>
          <c:tx>
            <c:v>女性勞參率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'台灣勞動統計數據'!$A$3:$A$32</c:f>
              <c:numCache>
                <c:ptCount val="3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</c:numCache>
            </c:numRef>
          </c:cat>
          <c:val>
            <c:numRef>
              <c:f>'台灣勞動統計數據'!$H$3:$H$32</c:f>
              <c:numCache>
                <c:ptCount val="30"/>
                <c:pt idx="0">
                  <c:v>39.13</c:v>
                </c:pt>
                <c:pt idx="1">
                  <c:v>39.23</c:v>
                </c:pt>
                <c:pt idx="2">
                  <c:v>39.25</c:v>
                </c:pt>
                <c:pt idx="3">
                  <c:v>38.76</c:v>
                </c:pt>
                <c:pt idx="4">
                  <c:v>39.3</c:v>
                </c:pt>
                <c:pt idx="5">
                  <c:v>42.12</c:v>
                </c:pt>
                <c:pt idx="6">
                  <c:v>43.3</c:v>
                </c:pt>
                <c:pt idx="7">
                  <c:v>43.46</c:v>
                </c:pt>
                <c:pt idx="8">
                  <c:v>45.51</c:v>
                </c:pt>
                <c:pt idx="9">
                  <c:v>46.54</c:v>
                </c:pt>
                <c:pt idx="10">
                  <c:v>45.56</c:v>
                </c:pt>
                <c:pt idx="11">
                  <c:v>45.35</c:v>
                </c:pt>
                <c:pt idx="12">
                  <c:v>44.5</c:v>
                </c:pt>
                <c:pt idx="13">
                  <c:v>44.39</c:v>
                </c:pt>
                <c:pt idx="14">
                  <c:v>44.83</c:v>
                </c:pt>
                <c:pt idx="15">
                  <c:v>44.89</c:v>
                </c:pt>
                <c:pt idx="16">
                  <c:v>45.4</c:v>
                </c:pt>
                <c:pt idx="17">
                  <c:v>45.34</c:v>
                </c:pt>
                <c:pt idx="18">
                  <c:v>45.76</c:v>
                </c:pt>
                <c:pt idx="19">
                  <c:v>45.64</c:v>
                </c:pt>
                <c:pt idx="20">
                  <c:v>45.6</c:v>
                </c:pt>
                <c:pt idx="21">
                  <c:v>46.03</c:v>
                </c:pt>
                <c:pt idx="22">
                  <c:v>46.02</c:v>
                </c:pt>
                <c:pt idx="23">
                  <c:v>46.1</c:v>
                </c:pt>
                <c:pt idx="24">
                  <c:v>46.59</c:v>
                </c:pt>
                <c:pt idx="25">
                  <c:v>47.14</c:v>
                </c:pt>
                <c:pt idx="26">
                  <c:v>47.71</c:v>
                </c:pt>
                <c:pt idx="27">
                  <c:v>48.12</c:v>
                </c:pt>
                <c:pt idx="28">
                  <c:v>48.68</c:v>
                </c:pt>
                <c:pt idx="29">
                  <c:v>49.44</c:v>
                </c:pt>
              </c:numCache>
            </c:numRef>
          </c:val>
          <c:smooth val="0"/>
        </c:ser>
        <c:axId val="66173506"/>
        <c:axId val="58690643"/>
      </c:lineChart>
      <c:catAx>
        <c:axId val="661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690643"/>
        <c:crosses val="autoZero"/>
        <c:auto val="1"/>
        <c:lblOffset val="100"/>
        <c:tickLblSkip val="4"/>
        <c:noMultiLvlLbl val="0"/>
      </c:catAx>
      <c:valAx>
        <c:axId val="5869064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17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86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14950"/>
    <xdr:graphicFrame>
      <xdr:nvGraphicFramePr>
        <xdr:cNvPr id="1" name="Shape 1025"/>
        <xdr:cNvGraphicFramePr/>
      </xdr:nvGraphicFramePr>
      <xdr:xfrm>
        <a:off x="0" y="0"/>
        <a:ext cx="9715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447675</xdr:colOff>
      <xdr:row>20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9550"/>
          <a:ext cx="52482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14950"/>
    <xdr:graphicFrame>
      <xdr:nvGraphicFramePr>
        <xdr:cNvPr id="1" name="Shape 1025"/>
        <xdr:cNvGraphicFramePr/>
      </xdr:nvGraphicFramePr>
      <xdr:xfrm>
        <a:off x="0" y="0"/>
        <a:ext cx="9715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26">
      <selection activeCell="I32" sqref="I32"/>
    </sheetView>
  </sheetViews>
  <sheetFormatPr defaultColWidth="9.00390625" defaultRowHeight="16.5"/>
  <cols>
    <col min="1" max="2" width="10.00390625" style="97" customWidth="1"/>
    <col min="3" max="3" width="9.00390625" style="97" customWidth="1"/>
    <col min="4" max="5" width="11.875" style="97" customWidth="1"/>
    <col min="6" max="8" width="11.875" style="93" customWidth="1"/>
    <col min="9" max="9" width="15.125" style="97" customWidth="1"/>
    <col min="10" max="10" width="13.25390625" style="97" customWidth="1"/>
    <col min="11" max="11" width="11.875" style="97" customWidth="1"/>
    <col min="12" max="12" width="11.75390625" style="93" customWidth="1"/>
    <col min="13" max="13" width="9.00390625" style="97" customWidth="1"/>
    <col min="14" max="14" width="11.625" style="93" customWidth="1"/>
    <col min="15" max="16" width="9.00390625" style="227" customWidth="1"/>
    <col min="17" max="16384" width="9.00390625" style="97" customWidth="1"/>
  </cols>
  <sheetData>
    <row r="1" ht="16.5">
      <c r="A1" s="99" t="s">
        <v>9</v>
      </c>
    </row>
    <row r="2" spans="1:16" ht="49.5">
      <c r="A2" s="100" t="s">
        <v>0</v>
      </c>
      <c r="B2" s="100" t="s">
        <v>173</v>
      </c>
      <c r="C2" s="1" t="s">
        <v>4</v>
      </c>
      <c r="D2" s="1" t="s">
        <v>6</v>
      </c>
      <c r="E2" s="1" t="s">
        <v>5</v>
      </c>
      <c r="F2" s="5" t="s">
        <v>10</v>
      </c>
      <c r="G2" s="101"/>
      <c r="H2" s="5" t="s">
        <v>11</v>
      </c>
      <c r="I2" s="1" t="s">
        <v>172</v>
      </c>
      <c r="J2" s="1" t="s">
        <v>8</v>
      </c>
      <c r="K2" s="1" t="s">
        <v>174</v>
      </c>
      <c r="L2" s="5" t="s">
        <v>175</v>
      </c>
      <c r="M2" s="1" t="s">
        <v>176</v>
      </c>
      <c r="N2" s="5" t="s">
        <v>7</v>
      </c>
      <c r="O2" s="228" t="s">
        <v>14</v>
      </c>
      <c r="P2" s="228" t="s">
        <v>177</v>
      </c>
    </row>
    <row r="3" spans="1:16" ht="15.75">
      <c r="A3" s="91">
        <v>1978</v>
      </c>
      <c r="B3" s="91">
        <f aca="true" t="shared" si="0" ref="B3:B30">C3+D3</f>
        <v>10785</v>
      </c>
      <c r="C3" s="95">
        <v>6337</v>
      </c>
      <c r="D3" s="95">
        <v>4448</v>
      </c>
      <c r="E3" s="95">
        <v>58.76</v>
      </c>
      <c r="F3" s="94">
        <v>77.96</v>
      </c>
      <c r="G3" s="94"/>
      <c r="H3" s="94">
        <v>39.13</v>
      </c>
      <c r="I3" s="95">
        <v>6231</v>
      </c>
      <c r="J3" s="95">
        <v>106</v>
      </c>
      <c r="K3" s="95">
        <v>67</v>
      </c>
      <c r="L3" s="94">
        <v>98.33</v>
      </c>
      <c r="M3" s="93">
        <f aca="true" t="shared" si="1" ref="M3:M32">(J3+K3)*100/(C3+K3)</f>
        <v>2.701436602123673</v>
      </c>
      <c r="N3" s="94">
        <v>1.67</v>
      </c>
      <c r="O3" s="229">
        <v>2.54</v>
      </c>
      <c r="P3" s="229">
        <v>3.77</v>
      </c>
    </row>
    <row r="4" spans="1:16" ht="15.75">
      <c r="A4" s="91">
        <v>1979</v>
      </c>
      <c r="B4" s="91">
        <f t="shared" si="0"/>
        <v>11092</v>
      </c>
      <c r="C4" s="95">
        <v>6515</v>
      </c>
      <c r="D4" s="95">
        <v>4577</v>
      </c>
      <c r="E4" s="95">
        <v>58.73</v>
      </c>
      <c r="F4" s="94">
        <v>77.95</v>
      </c>
      <c r="G4" s="94"/>
      <c r="H4" s="94">
        <v>39.23</v>
      </c>
      <c r="I4" s="95">
        <v>6432</v>
      </c>
      <c r="J4" s="95">
        <v>83</v>
      </c>
      <c r="K4" s="95">
        <v>62</v>
      </c>
      <c r="L4" s="94">
        <v>98.73</v>
      </c>
      <c r="M4" s="93">
        <f t="shared" si="1"/>
        <v>2.20465257716284</v>
      </c>
      <c r="N4" s="94">
        <v>1.27</v>
      </c>
      <c r="O4" s="229">
        <v>1.86</v>
      </c>
      <c r="P4" s="229">
        <v>3.36</v>
      </c>
    </row>
    <row r="5" spans="1:16" ht="15.75">
      <c r="A5" s="91">
        <v>1980</v>
      </c>
      <c r="B5" s="91">
        <f t="shared" si="0"/>
        <v>11378</v>
      </c>
      <c r="C5" s="95">
        <v>6629</v>
      </c>
      <c r="D5" s="95">
        <v>4749</v>
      </c>
      <c r="E5" s="95">
        <v>58.26</v>
      </c>
      <c r="F5" s="94">
        <v>77.11</v>
      </c>
      <c r="G5" s="94"/>
      <c r="H5" s="94">
        <v>39.25</v>
      </c>
      <c r="I5" s="95">
        <v>6547</v>
      </c>
      <c r="J5" s="95">
        <v>82</v>
      </c>
      <c r="K5" s="95">
        <v>55</v>
      </c>
      <c r="L5" s="94">
        <v>98.77</v>
      </c>
      <c r="M5" s="93">
        <f t="shared" si="1"/>
        <v>2.049670855774985</v>
      </c>
      <c r="N5" s="94">
        <v>1.23</v>
      </c>
      <c r="O5" s="229">
        <v>1.93</v>
      </c>
      <c r="P5" s="229">
        <v>3.13</v>
      </c>
    </row>
    <row r="6" spans="1:16" ht="15.75">
      <c r="A6" s="91">
        <v>1981</v>
      </c>
      <c r="B6" s="91">
        <f t="shared" si="0"/>
        <v>11698</v>
      </c>
      <c r="C6" s="95">
        <v>6764</v>
      </c>
      <c r="D6" s="95">
        <v>4934</v>
      </c>
      <c r="E6" s="95">
        <v>57.82</v>
      </c>
      <c r="F6" s="94">
        <v>76.78</v>
      </c>
      <c r="G6" s="94"/>
      <c r="H6" s="94">
        <v>38.76</v>
      </c>
      <c r="I6" s="95">
        <v>6672</v>
      </c>
      <c r="J6" s="95">
        <v>92</v>
      </c>
      <c r="K6" s="95">
        <v>60</v>
      </c>
      <c r="L6" s="94">
        <v>98.64</v>
      </c>
      <c r="M6" s="93">
        <f t="shared" si="1"/>
        <v>2.2274325908558033</v>
      </c>
      <c r="N6" s="94">
        <v>1.36</v>
      </c>
      <c r="O6" s="229">
        <v>1.86</v>
      </c>
      <c r="P6" s="229">
        <v>3.5</v>
      </c>
    </row>
    <row r="7" spans="1:16" ht="15.75">
      <c r="A7" s="91">
        <v>1982</v>
      </c>
      <c r="B7" s="91">
        <f t="shared" si="0"/>
        <v>12013</v>
      </c>
      <c r="C7" s="95">
        <v>6959</v>
      </c>
      <c r="D7" s="95">
        <v>5054</v>
      </c>
      <c r="E7" s="95">
        <v>57.93</v>
      </c>
      <c r="F7" s="94">
        <v>76.47</v>
      </c>
      <c r="G7" s="94"/>
      <c r="H7" s="94">
        <v>39.3</v>
      </c>
      <c r="I7" s="95">
        <v>6811</v>
      </c>
      <c r="J7" s="95">
        <v>149</v>
      </c>
      <c r="K7" s="95">
        <v>68</v>
      </c>
      <c r="L7" s="94">
        <v>97.86</v>
      </c>
      <c r="M7" s="93">
        <f t="shared" si="1"/>
        <v>3.0880888003415397</v>
      </c>
      <c r="N7" s="94">
        <v>2.14</v>
      </c>
      <c r="O7" s="229">
        <v>2.78</v>
      </c>
      <c r="P7" s="229">
        <v>5.45</v>
      </c>
    </row>
    <row r="8" spans="1:16" ht="15.75">
      <c r="A8" s="91">
        <v>1983</v>
      </c>
      <c r="B8" s="91">
        <f t="shared" si="0"/>
        <v>12262</v>
      </c>
      <c r="C8" s="95">
        <v>7266</v>
      </c>
      <c r="D8" s="95">
        <v>4996</v>
      </c>
      <c r="E8" s="95">
        <v>59.26</v>
      </c>
      <c r="F8" s="94">
        <v>76.36</v>
      </c>
      <c r="G8" s="94"/>
      <c r="H8" s="94">
        <v>42.12</v>
      </c>
      <c r="I8" s="95">
        <v>7070</v>
      </c>
      <c r="J8" s="95">
        <v>197</v>
      </c>
      <c r="K8" s="95">
        <v>77</v>
      </c>
      <c r="L8" s="94">
        <v>97.29</v>
      </c>
      <c r="M8" s="93">
        <f t="shared" si="1"/>
        <v>3.731444913523083</v>
      </c>
      <c r="N8" s="94">
        <v>2.71</v>
      </c>
      <c r="O8" s="229">
        <v>3.42</v>
      </c>
      <c r="P8" s="229">
        <v>6.49</v>
      </c>
    </row>
    <row r="9" spans="1:16" ht="15.75">
      <c r="A9" s="91">
        <v>1984</v>
      </c>
      <c r="B9" s="91">
        <f t="shared" si="0"/>
        <v>12543</v>
      </c>
      <c r="C9" s="95">
        <v>7491</v>
      </c>
      <c r="D9" s="95">
        <v>5052</v>
      </c>
      <c r="E9" s="95">
        <v>59.72</v>
      </c>
      <c r="F9" s="94">
        <v>76.11</v>
      </c>
      <c r="G9" s="94"/>
      <c r="H9" s="94">
        <v>43.3</v>
      </c>
      <c r="I9" s="95">
        <v>7308</v>
      </c>
      <c r="J9" s="95">
        <v>183</v>
      </c>
      <c r="K9" s="95">
        <v>77</v>
      </c>
      <c r="L9" s="94">
        <v>97.55</v>
      </c>
      <c r="M9" s="93">
        <f t="shared" si="1"/>
        <v>3.4355179704016914</v>
      </c>
      <c r="N9" s="94">
        <v>2.45</v>
      </c>
      <c r="O9" s="229">
        <v>3.46</v>
      </c>
      <c r="P9" s="229">
        <v>6.24</v>
      </c>
    </row>
    <row r="10" spans="1:16" ht="15.75">
      <c r="A10" s="91">
        <v>1985</v>
      </c>
      <c r="B10" s="91">
        <f t="shared" si="0"/>
        <v>12861</v>
      </c>
      <c r="C10" s="95">
        <v>7651</v>
      </c>
      <c r="D10" s="95">
        <v>5210</v>
      </c>
      <c r="E10" s="95">
        <v>59.49</v>
      </c>
      <c r="F10" s="94">
        <v>75.47</v>
      </c>
      <c r="G10" s="94"/>
      <c r="H10" s="94">
        <v>43.46</v>
      </c>
      <c r="I10" s="95">
        <v>7428</v>
      </c>
      <c r="J10" s="95">
        <v>222</v>
      </c>
      <c r="K10" s="95">
        <v>86</v>
      </c>
      <c r="L10" s="94">
        <v>97.09</v>
      </c>
      <c r="M10" s="93">
        <f t="shared" si="1"/>
        <v>3.9808711386842446</v>
      </c>
      <c r="N10" s="94">
        <v>2.91</v>
      </c>
      <c r="O10" s="229">
        <v>3.65</v>
      </c>
      <c r="P10" s="229">
        <v>7.12</v>
      </c>
    </row>
    <row r="11" spans="1:16" ht="15.75">
      <c r="A11" s="91">
        <v>1986</v>
      </c>
      <c r="B11" s="91">
        <f t="shared" si="0"/>
        <v>13161</v>
      </c>
      <c r="C11" s="95">
        <v>7945</v>
      </c>
      <c r="D11" s="95">
        <v>5216</v>
      </c>
      <c r="E11" s="95">
        <v>60.37</v>
      </c>
      <c r="F11" s="94">
        <v>75.15</v>
      </c>
      <c r="G11" s="94"/>
      <c r="H11" s="94">
        <v>45.51</v>
      </c>
      <c r="I11" s="95">
        <v>7733</v>
      </c>
      <c r="J11" s="95">
        <v>212</v>
      </c>
      <c r="K11" s="95">
        <v>90</v>
      </c>
      <c r="L11" s="94">
        <v>97.34</v>
      </c>
      <c r="M11" s="93">
        <f t="shared" si="1"/>
        <v>3.758556316116988</v>
      </c>
      <c r="N11" s="94">
        <v>2.66</v>
      </c>
      <c r="O11" s="229">
        <v>3.49</v>
      </c>
      <c r="P11" s="229">
        <v>6.79</v>
      </c>
    </row>
    <row r="12" spans="1:16" ht="15.75">
      <c r="A12" s="91">
        <v>1987</v>
      </c>
      <c r="B12" s="91">
        <f t="shared" si="0"/>
        <v>13431</v>
      </c>
      <c r="C12" s="95">
        <v>8183</v>
      </c>
      <c r="D12" s="95">
        <v>5248</v>
      </c>
      <c r="E12" s="95">
        <v>60.93</v>
      </c>
      <c r="F12" s="94">
        <v>75.24</v>
      </c>
      <c r="G12" s="94"/>
      <c r="H12" s="94">
        <v>46.54</v>
      </c>
      <c r="I12" s="95">
        <v>8022</v>
      </c>
      <c r="J12" s="95">
        <v>161</v>
      </c>
      <c r="K12" s="95">
        <v>80</v>
      </c>
      <c r="L12" s="94">
        <v>98.03</v>
      </c>
      <c r="M12" s="93">
        <f t="shared" si="1"/>
        <v>2.9166162410746703</v>
      </c>
      <c r="N12" s="94">
        <v>1.97</v>
      </c>
      <c r="O12" s="229">
        <v>2.44</v>
      </c>
      <c r="P12" s="229">
        <v>5.39</v>
      </c>
    </row>
    <row r="13" spans="1:16" ht="15.75">
      <c r="A13" s="91">
        <v>1988</v>
      </c>
      <c r="B13" s="91">
        <f t="shared" si="0"/>
        <v>13696</v>
      </c>
      <c r="C13" s="95">
        <v>8247</v>
      </c>
      <c r="D13" s="95">
        <v>5449</v>
      </c>
      <c r="E13" s="95">
        <v>60.21</v>
      </c>
      <c r="F13" s="94">
        <v>74.83</v>
      </c>
      <c r="G13" s="94"/>
      <c r="H13" s="94">
        <v>45.56</v>
      </c>
      <c r="I13" s="95">
        <v>8107</v>
      </c>
      <c r="J13" s="95">
        <v>139</v>
      </c>
      <c r="K13" s="95">
        <v>75</v>
      </c>
      <c r="L13" s="94">
        <v>98.31</v>
      </c>
      <c r="M13" s="93">
        <f t="shared" si="1"/>
        <v>2.5714972362412882</v>
      </c>
      <c r="N13" s="94">
        <v>1.69</v>
      </c>
      <c r="O13" s="229">
        <v>2.06</v>
      </c>
      <c r="P13" s="229">
        <v>4.78</v>
      </c>
    </row>
    <row r="14" spans="1:16" ht="15.75">
      <c r="A14" s="91">
        <v>1989</v>
      </c>
      <c r="B14" s="91">
        <f t="shared" si="0"/>
        <v>13955</v>
      </c>
      <c r="C14" s="95">
        <v>8390</v>
      </c>
      <c r="D14" s="95">
        <v>5565</v>
      </c>
      <c r="E14" s="95">
        <v>60.12</v>
      </c>
      <c r="F14" s="94">
        <v>74.84</v>
      </c>
      <c r="G14" s="94"/>
      <c r="H14" s="94">
        <v>45.35</v>
      </c>
      <c r="I14" s="95">
        <v>8258</v>
      </c>
      <c r="J14" s="95">
        <v>132</v>
      </c>
      <c r="K14" s="95">
        <v>75</v>
      </c>
      <c r="L14" s="94">
        <v>98.43</v>
      </c>
      <c r="M14" s="93">
        <f t="shared" si="1"/>
        <v>2.4453632604843474</v>
      </c>
      <c r="N14" s="94">
        <v>1.57</v>
      </c>
      <c r="O14" s="229">
        <v>1.85</v>
      </c>
      <c r="P14" s="229">
        <v>4.39</v>
      </c>
    </row>
    <row r="15" spans="1:16" ht="15.75">
      <c r="A15" s="91">
        <v>1990</v>
      </c>
      <c r="B15" s="91">
        <f t="shared" si="0"/>
        <v>14218</v>
      </c>
      <c r="C15" s="95">
        <v>8423</v>
      </c>
      <c r="D15" s="95">
        <v>5795</v>
      </c>
      <c r="E15" s="95">
        <v>59.24</v>
      </c>
      <c r="F15" s="94">
        <v>73.96</v>
      </c>
      <c r="G15" s="94"/>
      <c r="H15" s="94">
        <v>44.5</v>
      </c>
      <c r="I15" s="95">
        <v>8283</v>
      </c>
      <c r="J15" s="95">
        <v>140</v>
      </c>
      <c r="K15" s="95">
        <v>85</v>
      </c>
      <c r="L15" s="94">
        <v>98.33</v>
      </c>
      <c r="M15" s="93">
        <f t="shared" si="1"/>
        <v>2.6445698166431595</v>
      </c>
      <c r="N15" s="94">
        <v>1.67</v>
      </c>
      <c r="O15" s="229">
        <v>2.03</v>
      </c>
      <c r="P15" s="229">
        <v>4.79</v>
      </c>
    </row>
    <row r="16" spans="1:16" ht="15.75">
      <c r="A16" s="91">
        <v>1991</v>
      </c>
      <c r="B16" s="91">
        <f t="shared" si="0"/>
        <v>14496</v>
      </c>
      <c r="C16" s="95">
        <v>8569</v>
      </c>
      <c r="D16" s="95">
        <v>5927</v>
      </c>
      <c r="E16" s="95">
        <v>59.11</v>
      </c>
      <c r="F16" s="94">
        <v>73.8</v>
      </c>
      <c r="G16" s="94"/>
      <c r="H16" s="94">
        <v>44.39</v>
      </c>
      <c r="I16" s="95">
        <v>8439</v>
      </c>
      <c r="J16" s="95">
        <v>130</v>
      </c>
      <c r="K16" s="95">
        <v>85</v>
      </c>
      <c r="L16" s="94">
        <v>98.49</v>
      </c>
      <c r="M16" s="93">
        <f t="shared" si="1"/>
        <v>2.484400277328403</v>
      </c>
      <c r="N16" s="94">
        <v>1.51</v>
      </c>
      <c r="O16" s="229">
        <v>1.8</v>
      </c>
      <c r="P16" s="229">
        <v>4.41</v>
      </c>
    </row>
    <row r="17" spans="1:16" ht="15.75">
      <c r="A17" s="91">
        <v>1992</v>
      </c>
      <c r="B17" s="91">
        <f t="shared" si="0"/>
        <v>14771</v>
      </c>
      <c r="C17" s="95">
        <v>8765</v>
      </c>
      <c r="D17" s="95">
        <v>6006</v>
      </c>
      <c r="E17" s="95">
        <v>59.34</v>
      </c>
      <c r="F17" s="94">
        <v>73.78</v>
      </c>
      <c r="G17" s="94"/>
      <c r="H17" s="94">
        <v>44.83</v>
      </c>
      <c r="I17" s="95">
        <v>8632</v>
      </c>
      <c r="J17" s="95">
        <v>132</v>
      </c>
      <c r="K17" s="95">
        <v>68</v>
      </c>
      <c r="L17" s="94">
        <v>98.49</v>
      </c>
      <c r="M17" s="93">
        <f t="shared" si="1"/>
        <v>2.2642363862787276</v>
      </c>
      <c r="N17" s="94">
        <v>1.51</v>
      </c>
      <c r="O17" s="229">
        <v>2.28</v>
      </c>
      <c r="P17" s="229">
        <v>4.7</v>
      </c>
    </row>
    <row r="18" spans="1:16" ht="15.75">
      <c r="A18" s="91">
        <v>1993</v>
      </c>
      <c r="B18" s="91">
        <f t="shared" si="0"/>
        <v>15087</v>
      </c>
      <c r="C18" s="95">
        <v>8874</v>
      </c>
      <c r="D18" s="95">
        <v>6213</v>
      </c>
      <c r="E18" s="95">
        <v>58.82</v>
      </c>
      <c r="F18" s="94">
        <v>72.67</v>
      </c>
      <c r="G18" s="94"/>
      <c r="H18" s="94">
        <v>44.89</v>
      </c>
      <c r="I18" s="95">
        <v>8745</v>
      </c>
      <c r="J18" s="95">
        <v>128</v>
      </c>
      <c r="K18" s="95">
        <v>84</v>
      </c>
      <c r="L18" s="94">
        <v>98.55</v>
      </c>
      <c r="M18" s="93">
        <f t="shared" si="1"/>
        <v>2.36659968743023</v>
      </c>
      <c r="N18" s="94">
        <v>1.45</v>
      </c>
      <c r="O18" s="229">
        <v>2.07</v>
      </c>
      <c r="P18" s="229">
        <v>4.6</v>
      </c>
    </row>
    <row r="19" spans="1:16" ht="15.75">
      <c r="A19" s="91">
        <v>1994</v>
      </c>
      <c r="B19" s="91">
        <f t="shared" si="0"/>
        <v>15402</v>
      </c>
      <c r="C19" s="95">
        <v>9081</v>
      </c>
      <c r="D19" s="95">
        <v>6321</v>
      </c>
      <c r="E19" s="95">
        <v>58.96</v>
      </c>
      <c r="F19" s="94">
        <v>72.44</v>
      </c>
      <c r="G19" s="94"/>
      <c r="H19" s="94">
        <v>45.4</v>
      </c>
      <c r="I19" s="95">
        <v>8939</v>
      </c>
      <c r="J19" s="95">
        <v>142</v>
      </c>
      <c r="K19" s="95">
        <v>86</v>
      </c>
      <c r="L19" s="94">
        <v>98.44</v>
      </c>
      <c r="M19" s="93">
        <f t="shared" si="1"/>
        <v>2.4871822842805718</v>
      </c>
      <c r="N19" s="94">
        <v>1.56</v>
      </c>
      <c r="O19" s="229">
        <v>2.38</v>
      </c>
      <c r="P19" s="229">
        <v>4.67</v>
      </c>
    </row>
    <row r="20" spans="1:16" ht="15.75">
      <c r="A20" s="91">
        <v>1995</v>
      </c>
      <c r="B20" s="91">
        <f t="shared" si="0"/>
        <v>15688</v>
      </c>
      <c r="C20" s="95">
        <v>9210</v>
      </c>
      <c r="D20" s="95">
        <v>6478</v>
      </c>
      <c r="E20" s="95">
        <v>58.71</v>
      </c>
      <c r="F20" s="94">
        <v>72.03</v>
      </c>
      <c r="G20" s="94"/>
      <c r="H20" s="94">
        <v>45.34</v>
      </c>
      <c r="I20" s="95">
        <v>9045</v>
      </c>
      <c r="J20" s="95">
        <v>165</v>
      </c>
      <c r="K20" s="95">
        <v>107</v>
      </c>
      <c r="L20" s="94">
        <v>98.21</v>
      </c>
      <c r="M20" s="93">
        <f t="shared" si="1"/>
        <v>2.919394654931845</v>
      </c>
      <c r="N20" s="94">
        <v>1.79</v>
      </c>
      <c r="O20" s="229">
        <v>2.52</v>
      </c>
      <c r="P20" s="229">
        <v>5.16</v>
      </c>
    </row>
    <row r="21" spans="1:16" ht="15.75">
      <c r="A21" s="91">
        <v>1996</v>
      </c>
      <c r="B21" s="91">
        <f t="shared" si="0"/>
        <v>15931</v>
      </c>
      <c r="C21" s="95">
        <v>9310</v>
      </c>
      <c r="D21" s="95">
        <v>6621</v>
      </c>
      <c r="E21" s="95">
        <v>58.44</v>
      </c>
      <c r="F21" s="94">
        <v>71.13</v>
      </c>
      <c r="G21" s="94"/>
      <c r="H21" s="94">
        <v>45.76</v>
      </c>
      <c r="I21" s="95">
        <v>9068</v>
      </c>
      <c r="J21" s="95">
        <v>242</v>
      </c>
      <c r="K21" s="95">
        <v>119</v>
      </c>
      <c r="L21" s="94">
        <v>97.4</v>
      </c>
      <c r="M21" s="93">
        <f t="shared" si="1"/>
        <v>3.828613850885566</v>
      </c>
      <c r="N21" s="94">
        <v>2.6</v>
      </c>
      <c r="O21" s="229">
        <v>3.13</v>
      </c>
      <c r="P21" s="229">
        <v>6.72</v>
      </c>
    </row>
    <row r="22" spans="1:16" ht="15.75">
      <c r="A22" s="91">
        <v>1997</v>
      </c>
      <c r="B22" s="91">
        <f t="shared" si="0"/>
        <v>16170</v>
      </c>
      <c r="C22" s="95">
        <v>9432</v>
      </c>
      <c r="D22" s="95">
        <v>6738</v>
      </c>
      <c r="E22" s="95">
        <v>58.33</v>
      </c>
      <c r="F22" s="94">
        <v>71.09</v>
      </c>
      <c r="G22" s="94"/>
      <c r="H22" s="94">
        <v>45.64</v>
      </c>
      <c r="I22" s="95">
        <v>9176</v>
      </c>
      <c r="J22" s="95">
        <v>256</v>
      </c>
      <c r="K22" s="95">
        <v>107</v>
      </c>
      <c r="L22" s="94">
        <v>97.28</v>
      </c>
      <c r="M22" s="93">
        <f t="shared" si="1"/>
        <v>3.8054303386099173</v>
      </c>
      <c r="N22" s="94">
        <v>2.72</v>
      </c>
      <c r="O22" s="229">
        <v>2.63</v>
      </c>
      <c r="P22" s="229">
        <v>6.76</v>
      </c>
    </row>
    <row r="23" spans="1:16" ht="15.75">
      <c r="A23" s="91">
        <v>1998</v>
      </c>
      <c r="B23" s="91">
        <f t="shared" si="0"/>
        <v>16448</v>
      </c>
      <c r="C23" s="95">
        <v>9546</v>
      </c>
      <c r="D23" s="95">
        <v>6902</v>
      </c>
      <c r="E23" s="95">
        <v>58.04</v>
      </c>
      <c r="F23" s="94">
        <v>70.58</v>
      </c>
      <c r="G23" s="94"/>
      <c r="H23" s="94">
        <v>45.6</v>
      </c>
      <c r="I23" s="95">
        <v>9289</v>
      </c>
      <c r="J23" s="95">
        <v>257</v>
      </c>
      <c r="K23" s="95">
        <v>115</v>
      </c>
      <c r="L23" s="94">
        <v>97.31</v>
      </c>
      <c r="M23" s="93">
        <f t="shared" si="1"/>
        <v>3.850533071110651</v>
      </c>
      <c r="N23" s="94">
        <v>2.69</v>
      </c>
      <c r="O23" s="229">
        <v>2.67</v>
      </c>
      <c r="P23" s="229">
        <v>7.01</v>
      </c>
    </row>
    <row r="24" spans="1:16" ht="15.75">
      <c r="A24" s="91">
        <v>1999</v>
      </c>
      <c r="B24" s="91">
        <f t="shared" si="0"/>
        <v>16688</v>
      </c>
      <c r="C24" s="95">
        <v>9668</v>
      </c>
      <c r="D24" s="95">
        <v>7020</v>
      </c>
      <c r="E24" s="95">
        <v>57.93</v>
      </c>
      <c r="F24" s="94">
        <v>69.93</v>
      </c>
      <c r="G24" s="94"/>
      <c r="H24" s="94">
        <v>46.03</v>
      </c>
      <c r="I24" s="95">
        <v>9385</v>
      </c>
      <c r="J24" s="95">
        <v>283</v>
      </c>
      <c r="K24" s="95">
        <v>142</v>
      </c>
      <c r="L24" s="94">
        <v>97.08</v>
      </c>
      <c r="M24" s="93">
        <f t="shared" si="1"/>
        <v>4.332313965341489</v>
      </c>
      <c r="N24" s="94">
        <v>2.92</v>
      </c>
      <c r="O24" s="229">
        <v>2.69</v>
      </c>
      <c r="P24" s="229">
        <v>6.83</v>
      </c>
    </row>
    <row r="25" spans="1:16" ht="15.75">
      <c r="A25" s="91">
        <v>2000</v>
      </c>
      <c r="B25" s="91">
        <f t="shared" si="0"/>
        <v>16962</v>
      </c>
      <c r="C25" s="95">
        <v>9784</v>
      </c>
      <c r="D25" s="95">
        <v>7178</v>
      </c>
      <c r="E25" s="95">
        <v>57.68</v>
      </c>
      <c r="F25" s="94">
        <v>69.42</v>
      </c>
      <c r="G25" s="94"/>
      <c r="H25" s="94">
        <v>46.02</v>
      </c>
      <c r="I25" s="95">
        <v>9491</v>
      </c>
      <c r="J25" s="95">
        <v>293</v>
      </c>
      <c r="K25" s="95">
        <v>147</v>
      </c>
      <c r="L25" s="94">
        <v>97.01</v>
      </c>
      <c r="M25" s="93">
        <f t="shared" si="1"/>
        <v>4.430570939482429</v>
      </c>
      <c r="N25" s="94">
        <v>2.99</v>
      </c>
      <c r="O25" s="229">
        <v>2.67</v>
      </c>
      <c r="P25" s="229">
        <v>6.89</v>
      </c>
    </row>
    <row r="26" spans="1:16" ht="15.75">
      <c r="A26" s="91">
        <v>2001</v>
      </c>
      <c r="B26" s="91">
        <f t="shared" si="0"/>
        <v>17179</v>
      </c>
      <c r="C26" s="95">
        <v>9832</v>
      </c>
      <c r="D26" s="95">
        <v>7347</v>
      </c>
      <c r="E26" s="95">
        <v>57.23</v>
      </c>
      <c r="F26" s="94">
        <v>68.47</v>
      </c>
      <c r="G26" s="94"/>
      <c r="H26" s="94">
        <v>46.1</v>
      </c>
      <c r="I26" s="95">
        <v>9383</v>
      </c>
      <c r="J26" s="95">
        <v>450</v>
      </c>
      <c r="K26" s="95">
        <v>201</v>
      </c>
      <c r="L26" s="94">
        <v>95.43</v>
      </c>
      <c r="M26" s="93">
        <f t="shared" si="1"/>
        <v>6.488587660719626</v>
      </c>
      <c r="N26" s="94">
        <v>4.57</v>
      </c>
      <c r="O26" s="229">
        <v>3.32</v>
      </c>
      <c r="P26" s="229">
        <v>9.65</v>
      </c>
    </row>
    <row r="27" spans="1:16" ht="15.75">
      <c r="A27" s="91">
        <v>2002</v>
      </c>
      <c r="B27" s="91">
        <f t="shared" si="0"/>
        <v>17386</v>
      </c>
      <c r="C27" s="95">
        <v>9969</v>
      </c>
      <c r="D27" s="95">
        <v>7417</v>
      </c>
      <c r="E27" s="95">
        <v>57.34</v>
      </c>
      <c r="F27" s="94">
        <v>68.22</v>
      </c>
      <c r="G27" s="94"/>
      <c r="H27" s="94">
        <v>46.59</v>
      </c>
      <c r="I27" s="95">
        <v>9454</v>
      </c>
      <c r="J27" s="95">
        <v>515</v>
      </c>
      <c r="K27" s="95">
        <v>225</v>
      </c>
      <c r="L27" s="94">
        <v>94.83</v>
      </c>
      <c r="M27" s="93">
        <f t="shared" si="1"/>
        <v>7.259172061997253</v>
      </c>
      <c r="N27" s="94">
        <v>5.17</v>
      </c>
      <c r="O27" s="229">
        <v>3.89</v>
      </c>
      <c r="P27" s="229">
        <v>11.31</v>
      </c>
    </row>
    <row r="28" spans="1:16" ht="15.75">
      <c r="A28" s="91">
        <v>2003</v>
      </c>
      <c r="B28" s="91">
        <f t="shared" si="0"/>
        <v>17571</v>
      </c>
      <c r="C28" s="95">
        <v>10076</v>
      </c>
      <c r="D28" s="95">
        <v>7495</v>
      </c>
      <c r="E28" s="95">
        <v>57.34</v>
      </c>
      <c r="F28" s="94">
        <v>67.69</v>
      </c>
      <c r="G28" s="94"/>
      <c r="H28" s="94">
        <v>47.14</v>
      </c>
      <c r="I28" s="95">
        <v>9573</v>
      </c>
      <c r="J28" s="95">
        <v>503</v>
      </c>
      <c r="K28" s="95">
        <v>229</v>
      </c>
      <c r="L28" s="94">
        <v>95.01</v>
      </c>
      <c r="M28" s="93">
        <f t="shared" si="1"/>
        <v>7.10334788937409</v>
      </c>
      <c r="N28" s="94">
        <v>4.99</v>
      </c>
      <c r="O28" s="229">
        <v>3.82</v>
      </c>
      <c r="P28" s="229">
        <v>10.95</v>
      </c>
    </row>
    <row r="29" spans="1:16" ht="15.75">
      <c r="A29" s="91">
        <v>2004</v>
      </c>
      <c r="B29" s="91">
        <f t="shared" si="0"/>
        <v>17760</v>
      </c>
      <c r="C29" s="95">
        <v>10240</v>
      </c>
      <c r="D29" s="95">
        <v>7520</v>
      </c>
      <c r="E29" s="95">
        <v>57.66</v>
      </c>
      <c r="F29" s="94">
        <v>67.78</v>
      </c>
      <c r="G29" s="94"/>
      <c r="H29" s="94">
        <v>47.71</v>
      </c>
      <c r="I29" s="95">
        <v>9786</v>
      </c>
      <c r="J29" s="95">
        <v>454</v>
      </c>
      <c r="K29" s="95">
        <v>230</v>
      </c>
      <c r="L29" s="94">
        <v>95.56</v>
      </c>
      <c r="M29" s="93">
        <f t="shared" si="1"/>
        <v>6.532951289398281</v>
      </c>
      <c r="N29" s="94">
        <v>4.44</v>
      </c>
      <c r="O29" s="229">
        <v>4.11</v>
      </c>
      <c r="P29" s="229">
        <v>10.44</v>
      </c>
    </row>
    <row r="30" spans="1:16" ht="15.75">
      <c r="A30" s="91">
        <v>2005</v>
      </c>
      <c r="B30" s="91">
        <f t="shared" si="0"/>
        <v>17949</v>
      </c>
      <c r="C30" s="95">
        <v>10371</v>
      </c>
      <c r="D30" s="95">
        <v>7578</v>
      </c>
      <c r="E30" s="95">
        <v>57.78</v>
      </c>
      <c r="F30" s="94">
        <v>67.62</v>
      </c>
      <c r="G30" s="94"/>
      <c r="H30" s="94">
        <v>48.12</v>
      </c>
      <c r="I30" s="95">
        <v>9942</v>
      </c>
      <c r="J30" s="95">
        <v>428</v>
      </c>
      <c r="K30" s="95">
        <v>209</v>
      </c>
      <c r="L30" s="94">
        <v>95.87</v>
      </c>
      <c r="M30" s="93">
        <f t="shared" si="1"/>
        <v>6.020793950850662</v>
      </c>
      <c r="N30" s="94">
        <v>4.13</v>
      </c>
      <c r="O30" s="229">
        <v>4.23</v>
      </c>
      <c r="P30" s="230">
        <v>10.33</v>
      </c>
    </row>
    <row r="31" spans="1:16" ht="16.5">
      <c r="A31" s="91">
        <v>2006</v>
      </c>
      <c r="B31" s="92">
        <v>18166</v>
      </c>
      <c r="C31" s="112">
        <v>10522</v>
      </c>
      <c r="D31" s="112">
        <v>7644</v>
      </c>
      <c r="E31" s="125">
        <v>57.92</v>
      </c>
      <c r="F31" s="93">
        <v>67.35</v>
      </c>
      <c r="G31" s="94"/>
      <c r="H31" s="93">
        <v>48.68</v>
      </c>
      <c r="I31" s="112">
        <v>10111</v>
      </c>
      <c r="J31" s="112">
        <v>411</v>
      </c>
      <c r="K31" s="77">
        <v>198</v>
      </c>
      <c r="L31" s="93">
        <v>96.09237641170229</v>
      </c>
      <c r="M31" s="93">
        <f t="shared" si="1"/>
        <v>5.6809701492537314</v>
      </c>
      <c r="N31" s="125">
        <v>3.91</v>
      </c>
      <c r="O31" s="226">
        <v>4.36</v>
      </c>
      <c r="P31" s="231">
        <v>10.1</v>
      </c>
    </row>
    <row r="32" spans="1:16" ht="15.75">
      <c r="A32" s="113">
        <v>2007</v>
      </c>
      <c r="B32" s="112">
        <v>18392</v>
      </c>
      <c r="C32" s="112">
        <v>10713</v>
      </c>
      <c r="D32" s="112">
        <v>7679</v>
      </c>
      <c r="E32" s="125">
        <v>58.25</v>
      </c>
      <c r="F32" s="125">
        <v>67.24</v>
      </c>
      <c r="H32" s="125">
        <v>49.44</v>
      </c>
      <c r="I32" s="112">
        <v>10294</v>
      </c>
      <c r="J32" s="112">
        <v>419</v>
      </c>
      <c r="K32" s="98">
        <v>191</v>
      </c>
      <c r="L32" s="93">
        <v>96.09</v>
      </c>
      <c r="M32" s="93">
        <f t="shared" si="1"/>
        <v>5.594277329420396</v>
      </c>
      <c r="N32" s="125">
        <v>3.91</v>
      </c>
      <c r="O32" s="98">
        <v>4.51</v>
      </c>
      <c r="P32" s="232">
        <v>10.56</v>
      </c>
    </row>
    <row r="35" spans="1:10" ht="19.5" customHeight="1">
      <c r="A35" s="102" t="s">
        <v>178</v>
      </c>
      <c r="B35" s="103"/>
      <c r="C35" s="104" t="s">
        <v>179</v>
      </c>
      <c r="D35" s="104" t="s">
        <v>180</v>
      </c>
      <c r="E35" s="104" t="s">
        <v>181</v>
      </c>
      <c r="F35" s="105" t="s">
        <v>182</v>
      </c>
      <c r="G35" s="105" t="s">
        <v>183</v>
      </c>
      <c r="H35" s="105" t="s">
        <v>184</v>
      </c>
      <c r="I35" s="105" t="s">
        <v>346</v>
      </c>
      <c r="J35" s="106" t="s">
        <v>347</v>
      </c>
    </row>
    <row r="36" spans="1:10" ht="16.5">
      <c r="A36" s="107" t="s">
        <v>344</v>
      </c>
      <c r="B36" s="108"/>
      <c r="C36" s="109">
        <f>AVERAGE(E3:E32)</f>
        <v>58.65733333333334</v>
      </c>
      <c r="D36" s="109">
        <f>AVERAGE(F3:F32)</f>
        <v>72.64900000000002</v>
      </c>
      <c r="E36" s="109">
        <f>AVERAGE(H3:H32)</f>
        <v>44.656333333333336</v>
      </c>
      <c r="F36" s="109">
        <v>6.78</v>
      </c>
      <c r="G36" s="109">
        <f>AVERAGE(M3:M32)</f>
        <v>3.8401698035374054</v>
      </c>
      <c r="H36" s="109">
        <f>AVERAGE(N3:N32)</f>
        <v>2.6053333333333333</v>
      </c>
      <c r="I36" s="109">
        <f>AVERAGE(O3:O32)</f>
        <v>2.881666666666667</v>
      </c>
      <c r="J36" s="109">
        <f>AVERAGE(P3:P32)</f>
        <v>6.543</v>
      </c>
    </row>
    <row r="37" spans="1:10" ht="15.75">
      <c r="A37" s="110" t="s">
        <v>185</v>
      </c>
      <c r="B37" s="29"/>
      <c r="C37" s="111">
        <f>AVERAGE(E3:E15)</f>
        <v>59.29538461538462</v>
      </c>
      <c r="D37" s="111">
        <f>AVERAGE(F3:F15)</f>
        <v>76.01769230769231</v>
      </c>
      <c r="E37" s="111">
        <f>AVERAGE(H3:H15)</f>
        <v>42.46230769230769</v>
      </c>
      <c r="F37" s="111">
        <v>8.36</v>
      </c>
      <c r="G37" s="111">
        <f>AVERAGE(M3:M15)</f>
        <v>2.9042860245714084</v>
      </c>
      <c r="H37" s="111">
        <f>AVERAGE(N3:N15)</f>
        <v>1.946153846153846</v>
      </c>
      <c r="I37" s="111">
        <f>AVERAGE(O3:O15)</f>
        <v>2.566923076923077</v>
      </c>
      <c r="J37" s="111">
        <f>AVERAGE(P3:P15)</f>
        <v>5.015384615384615</v>
      </c>
    </row>
    <row r="38" spans="1:10" ht="15.75">
      <c r="A38" s="110" t="s">
        <v>186</v>
      </c>
      <c r="B38" s="29"/>
      <c r="C38" s="111">
        <f>AVERAGE(E16:E25)</f>
        <v>58.53599999999999</v>
      </c>
      <c r="D38" s="111">
        <f>AVERAGE(F16:F25)</f>
        <v>71.687</v>
      </c>
      <c r="E38" s="111">
        <f>AVERAGE(H16:H25)</f>
        <v>45.39</v>
      </c>
      <c r="F38" s="111">
        <v>6.35</v>
      </c>
      <c r="G38" s="111">
        <f>AVERAGE(M16:M25)</f>
        <v>3.2769275455679825</v>
      </c>
      <c r="H38" s="111">
        <f>AVERAGE(N16:N25)</f>
        <v>2.1740000000000004</v>
      </c>
      <c r="I38" s="111">
        <f>AVERAGE(O16:O25)</f>
        <v>2.4839999999999995</v>
      </c>
      <c r="J38" s="111">
        <f>AVERAGE(P16:P25)</f>
        <v>5.7749999999999995</v>
      </c>
    </row>
    <row r="39" spans="1:10" ht="15.75">
      <c r="A39" s="107" t="s">
        <v>345</v>
      </c>
      <c r="B39" s="108"/>
      <c r="C39" s="109">
        <f>AVERAGE(E26:E32)</f>
        <v>57.64571428571429</v>
      </c>
      <c r="D39" s="109">
        <f>AVERAGE(F26:F32)</f>
        <v>67.76714285714286</v>
      </c>
      <c r="E39" s="109">
        <f>AVERAGE(H26:H32)</f>
        <v>47.68285714285714</v>
      </c>
      <c r="F39" s="109">
        <v>4.09</v>
      </c>
      <c r="G39" s="109">
        <f>AVERAGE(M26:M32)</f>
        <v>6.382871475859148</v>
      </c>
      <c r="H39" s="109">
        <f>AVERAGE(N26:N32)</f>
        <v>4.445714285714286</v>
      </c>
      <c r="I39" s="109">
        <f>AVERAGE(O26:O32)</f>
        <v>4.034285714285715</v>
      </c>
      <c r="J39" s="109">
        <f>AVERAGE(P26:P32)</f>
        <v>10.477142857142857</v>
      </c>
    </row>
    <row r="40" spans="6:7" ht="16.5">
      <c r="F40" s="233" t="s">
        <v>348</v>
      </c>
      <c r="G40" s="97"/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4">
      <selection activeCell="I1" sqref="I1"/>
    </sheetView>
  </sheetViews>
  <sheetFormatPr defaultColWidth="9.00390625" defaultRowHeight="16.5"/>
  <cols>
    <col min="1" max="1" width="16.75390625" style="0" customWidth="1"/>
    <col min="2" max="2" width="10.50390625" style="0" customWidth="1"/>
    <col min="3" max="3" width="11.125" style="0" customWidth="1"/>
    <col min="4" max="4" width="15.125" style="0" customWidth="1"/>
    <col min="5" max="5" width="11.25390625" style="0" customWidth="1"/>
    <col min="6" max="6" width="12.00390625" style="0" customWidth="1"/>
    <col min="7" max="7" width="11.00390625" style="0" customWidth="1"/>
    <col min="9" max="9" width="13.25390625" style="0" customWidth="1"/>
    <col min="10" max="10" width="5.00390625" style="0" customWidth="1"/>
  </cols>
  <sheetData>
    <row r="1" spans="1:10" ht="16.5">
      <c r="A1" s="15"/>
      <c r="B1" s="15"/>
      <c r="C1" s="15"/>
      <c r="D1" s="15"/>
      <c r="E1" s="15"/>
      <c r="F1" s="15"/>
      <c r="G1" s="332" t="s">
        <v>66</v>
      </c>
      <c r="H1" s="332"/>
      <c r="I1" s="16" t="s">
        <v>144</v>
      </c>
      <c r="J1" s="16"/>
    </row>
    <row r="2" spans="1:10" ht="16.5">
      <c r="A2" s="333" t="s">
        <v>67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6.5">
      <c r="A3" s="334" t="s">
        <v>68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ht="16.5">
      <c r="A4" s="18" t="s">
        <v>69</v>
      </c>
      <c r="B4" s="15"/>
      <c r="C4" s="15"/>
      <c r="D4" s="15" t="s">
        <v>143</v>
      </c>
      <c r="E4" s="19">
        <v>2005</v>
      </c>
      <c r="F4" s="15"/>
      <c r="G4" s="15"/>
      <c r="H4" s="15"/>
      <c r="I4" s="20" t="s">
        <v>70</v>
      </c>
      <c r="J4" s="21"/>
    </row>
    <row r="5" spans="1:10" ht="16.5">
      <c r="A5" s="335" t="s">
        <v>48</v>
      </c>
      <c r="B5" s="337" t="s">
        <v>49</v>
      </c>
      <c r="C5" s="339" t="s">
        <v>50</v>
      </c>
      <c r="D5" s="340"/>
      <c r="E5" s="340"/>
      <c r="F5" s="340"/>
      <c r="G5" s="340"/>
      <c r="H5" s="335"/>
      <c r="I5" s="22" t="s">
        <v>51</v>
      </c>
      <c r="J5" s="15"/>
    </row>
    <row r="6" spans="1:10" ht="16.5">
      <c r="A6" s="336"/>
      <c r="B6" s="338"/>
      <c r="C6" s="341" t="s">
        <v>52</v>
      </c>
      <c r="D6" s="342"/>
      <c r="E6" s="342"/>
      <c r="F6" s="342"/>
      <c r="G6" s="342"/>
      <c r="H6" s="343"/>
      <c r="I6" s="23" t="s">
        <v>53</v>
      </c>
      <c r="J6" s="15"/>
    </row>
    <row r="7" spans="1:10" ht="16.5">
      <c r="A7" s="326" t="s">
        <v>54</v>
      </c>
      <c r="B7" s="328" t="s">
        <v>55</v>
      </c>
      <c r="C7" s="24" t="s">
        <v>71</v>
      </c>
      <c r="D7" s="24" t="s">
        <v>72</v>
      </c>
      <c r="E7" s="24" t="s">
        <v>73</v>
      </c>
      <c r="F7" s="24" t="s">
        <v>74</v>
      </c>
      <c r="G7" s="24" t="s">
        <v>75</v>
      </c>
      <c r="H7" s="24" t="s">
        <v>76</v>
      </c>
      <c r="I7" s="330" t="s">
        <v>56</v>
      </c>
      <c r="J7" s="15"/>
    </row>
    <row r="8" spans="1:19" ht="16.5">
      <c r="A8" s="327"/>
      <c r="B8" s="329"/>
      <c r="C8" s="25" t="s">
        <v>57</v>
      </c>
      <c r="D8" s="25" t="s">
        <v>58</v>
      </c>
      <c r="E8" s="25" t="s">
        <v>58</v>
      </c>
      <c r="F8" s="25" t="s">
        <v>58</v>
      </c>
      <c r="G8" s="25" t="s">
        <v>58</v>
      </c>
      <c r="H8" s="25" t="s">
        <v>59</v>
      </c>
      <c r="I8" s="331"/>
      <c r="J8" s="15"/>
      <c r="K8" s="8"/>
      <c r="L8" s="8"/>
      <c r="M8" s="8"/>
      <c r="N8" s="8"/>
      <c r="O8" s="8"/>
      <c r="P8" s="8"/>
      <c r="Q8" s="8"/>
      <c r="R8" s="8"/>
      <c r="S8" s="8"/>
    </row>
    <row r="9" spans="1:19" ht="16.5">
      <c r="A9" s="26" t="s">
        <v>60</v>
      </c>
      <c r="B9" s="8">
        <v>428173</v>
      </c>
      <c r="C9" s="8">
        <v>38072</v>
      </c>
      <c r="D9" s="8">
        <v>45833</v>
      </c>
      <c r="E9" s="8">
        <v>112125</v>
      </c>
      <c r="F9" s="8">
        <v>81890</v>
      </c>
      <c r="G9" s="8">
        <v>76248</v>
      </c>
      <c r="H9" s="8">
        <v>74006</v>
      </c>
      <c r="I9" s="8">
        <v>27.59</v>
      </c>
      <c r="J9" s="15"/>
      <c r="K9" s="8"/>
      <c r="L9" s="8"/>
      <c r="M9" s="8"/>
      <c r="N9" s="8"/>
      <c r="O9" s="8"/>
      <c r="P9" s="8"/>
      <c r="Q9" s="8"/>
      <c r="R9" s="8"/>
      <c r="S9" s="8"/>
    </row>
    <row r="10" spans="1:19" ht="16.5">
      <c r="A10" s="68" t="s">
        <v>132</v>
      </c>
      <c r="B10" s="69">
        <f>B9*100/$B$9</f>
        <v>100</v>
      </c>
      <c r="C10" s="69">
        <f aca="true" t="shared" si="0" ref="C10:H10">C9*100/$B$9</f>
        <v>8.891733014459108</v>
      </c>
      <c r="D10" s="69">
        <f t="shared" si="0"/>
        <v>10.704318114407027</v>
      </c>
      <c r="E10" s="69">
        <f t="shared" si="0"/>
        <v>26.186845036936006</v>
      </c>
      <c r="F10" s="69">
        <f t="shared" si="0"/>
        <v>19.125446957187865</v>
      </c>
      <c r="G10" s="69">
        <f t="shared" si="0"/>
        <v>17.80775527648871</v>
      </c>
      <c r="H10" s="69">
        <f t="shared" si="0"/>
        <v>17.284135150978692</v>
      </c>
      <c r="I10" s="27"/>
      <c r="J10" s="15"/>
      <c r="K10" s="8"/>
      <c r="L10" s="8"/>
      <c r="M10" s="8"/>
      <c r="N10" s="8"/>
      <c r="O10" s="8"/>
      <c r="P10" s="8"/>
      <c r="Q10" s="8"/>
      <c r="R10" s="8"/>
      <c r="S10" s="8"/>
    </row>
    <row r="11" spans="1:19" ht="16.5">
      <c r="A11" s="28" t="s">
        <v>79</v>
      </c>
      <c r="B11" s="8">
        <v>92114</v>
      </c>
      <c r="C11" s="8">
        <v>9202</v>
      </c>
      <c r="D11" s="8">
        <v>11617</v>
      </c>
      <c r="E11" s="8">
        <v>28970</v>
      </c>
      <c r="F11" s="8">
        <v>18713</v>
      </c>
      <c r="G11" s="8">
        <v>14127</v>
      </c>
      <c r="H11" s="8">
        <v>9485</v>
      </c>
      <c r="I11" s="8">
        <v>21.18</v>
      </c>
      <c r="J11" s="15"/>
      <c r="K11" s="8"/>
      <c r="L11" s="8"/>
      <c r="M11" s="8"/>
      <c r="N11" s="8"/>
      <c r="O11" s="8"/>
      <c r="P11" s="8"/>
      <c r="Q11" s="8"/>
      <c r="R11" s="8"/>
      <c r="S11" s="8"/>
    </row>
    <row r="12" spans="1:19" ht="16.5">
      <c r="A12" s="68" t="s">
        <v>132</v>
      </c>
      <c r="B12" s="69">
        <f aca="true" t="shared" si="1" ref="B12:H12">B11*100/$B$17</f>
        <v>100</v>
      </c>
      <c r="C12" s="69">
        <f t="shared" si="1"/>
        <v>9.989795253707362</v>
      </c>
      <c r="D12" s="69">
        <f t="shared" si="1"/>
        <v>12.61154656186899</v>
      </c>
      <c r="E12" s="69">
        <f t="shared" si="1"/>
        <v>31.450159584862234</v>
      </c>
      <c r="F12" s="69">
        <f t="shared" si="1"/>
        <v>20.315044401502487</v>
      </c>
      <c r="G12" s="69">
        <f t="shared" si="1"/>
        <v>15.336430944264716</v>
      </c>
      <c r="H12" s="69">
        <f t="shared" si="1"/>
        <v>10.297023253794212</v>
      </c>
      <c r="I12" s="27"/>
      <c r="J12" s="15"/>
      <c r="K12" s="8"/>
      <c r="L12" s="8"/>
      <c r="M12" s="8"/>
      <c r="N12" s="8"/>
      <c r="O12" s="8"/>
      <c r="P12" s="8"/>
      <c r="Q12" s="8"/>
      <c r="R12" s="8"/>
      <c r="S12" s="8"/>
    </row>
    <row r="13" spans="1:19" ht="16.5">
      <c r="A13" s="68"/>
      <c r="B13" s="69"/>
      <c r="C13" s="69"/>
      <c r="D13" s="69"/>
      <c r="E13" s="69"/>
      <c r="F13" s="69"/>
      <c r="G13" s="69"/>
      <c r="H13" s="69"/>
      <c r="I13" s="27"/>
      <c r="J13" s="15"/>
      <c r="K13" s="8"/>
      <c r="L13" s="8"/>
      <c r="M13" s="8"/>
      <c r="N13" s="8"/>
      <c r="O13" s="8"/>
      <c r="P13" s="8"/>
      <c r="Q13" s="8"/>
      <c r="R13" s="8"/>
      <c r="S13" s="8"/>
    </row>
    <row r="14" spans="1:19" ht="16.5">
      <c r="A14" s="28" t="s">
        <v>61</v>
      </c>
      <c r="B14" s="27"/>
      <c r="C14" s="27"/>
      <c r="D14" s="27"/>
      <c r="E14" s="27"/>
      <c r="F14" s="27"/>
      <c r="G14" s="27"/>
      <c r="H14" s="27"/>
      <c r="I14" s="27"/>
      <c r="J14" s="15"/>
      <c r="K14" s="8"/>
      <c r="L14" s="8"/>
      <c r="M14" s="8"/>
      <c r="N14" s="8"/>
      <c r="O14" s="8"/>
      <c r="P14" s="8"/>
      <c r="Q14" s="8"/>
      <c r="R14" s="8"/>
      <c r="S14" s="8"/>
    </row>
    <row r="15" spans="1:19" ht="16.5">
      <c r="A15" s="28" t="s">
        <v>77</v>
      </c>
      <c r="B15" s="8">
        <v>111708</v>
      </c>
      <c r="C15" s="8">
        <v>11695</v>
      </c>
      <c r="D15" s="8">
        <v>14040</v>
      </c>
      <c r="E15" s="8">
        <v>36154</v>
      </c>
      <c r="F15" s="8">
        <v>22812</v>
      </c>
      <c r="G15" s="8">
        <v>16402</v>
      </c>
      <c r="H15" s="8">
        <v>10605</v>
      </c>
      <c r="I15" s="8">
        <v>20.36</v>
      </c>
      <c r="J15" s="15"/>
      <c r="K15" s="8"/>
      <c r="L15" s="8"/>
      <c r="M15" s="8"/>
      <c r="N15" s="8"/>
      <c r="O15" s="8"/>
      <c r="P15" s="8"/>
      <c r="Q15" s="8"/>
      <c r="R15" s="8"/>
      <c r="S15" s="8"/>
    </row>
    <row r="16" spans="1:19" ht="16.5">
      <c r="A16" s="28" t="s">
        <v>78</v>
      </c>
      <c r="B16" s="8">
        <v>19594</v>
      </c>
      <c r="C16" s="8">
        <v>2493</v>
      </c>
      <c r="D16" s="8">
        <v>2423</v>
      </c>
      <c r="E16" s="8">
        <v>7184</v>
      </c>
      <c r="F16" s="8">
        <v>4100</v>
      </c>
      <c r="G16" s="8">
        <v>2275</v>
      </c>
      <c r="H16" s="8">
        <v>1120</v>
      </c>
      <c r="I16" s="8">
        <v>16.52</v>
      </c>
      <c r="J16" s="15"/>
      <c r="K16" s="8"/>
      <c r="L16" s="8"/>
      <c r="M16" s="8"/>
      <c r="N16" s="8"/>
      <c r="O16" s="8"/>
      <c r="P16" s="8"/>
      <c r="Q16" s="8"/>
      <c r="R16" s="8"/>
      <c r="S16" s="8"/>
    </row>
    <row r="17" spans="1:19" ht="16.5">
      <c r="A17" s="28" t="s">
        <v>79</v>
      </c>
      <c r="B17" s="8">
        <v>92114</v>
      </c>
      <c r="C17" s="8">
        <v>9202</v>
      </c>
      <c r="D17" s="8">
        <v>11617</v>
      </c>
      <c r="E17" s="8">
        <v>28970</v>
      </c>
      <c r="F17" s="8">
        <v>18713</v>
      </c>
      <c r="G17" s="8">
        <v>14127</v>
      </c>
      <c r="H17" s="8">
        <v>9485</v>
      </c>
      <c r="I17" s="8">
        <v>21.18</v>
      </c>
      <c r="J17" s="15"/>
      <c r="K17" s="8"/>
      <c r="L17" s="8"/>
      <c r="M17" s="8"/>
      <c r="N17" s="8"/>
      <c r="O17" s="8"/>
      <c r="P17" s="8"/>
      <c r="Q17" s="8"/>
      <c r="R17" s="8"/>
      <c r="S17" s="8"/>
    </row>
    <row r="18" spans="1:19" ht="16.5">
      <c r="A18" s="28"/>
      <c r="B18" s="69">
        <f>B17*100/$B$17</f>
        <v>100</v>
      </c>
      <c r="C18" s="69">
        <f aca="true" t="shared" si="2" ref="C18:H18">C17*100/$B$17</f>
        <v>9.989795253707362</v>
      </c>
      <c r="D18" s="69">
        <f t="shared" si="2"/>
        <v>12.61154656186899</v>
      </c>
      <c r="E18" s="69">
        <f t="shared" si="2"/>
        <v>31.450159584862234</v>
      </c>
      <c r="F18" s="69">
        <f t="shared" si="2"/>
        <v>20.315044401502487</v>
      </c>
      <c r="G18" s="69">
        <f t="shared" si="2"/>
        <v>15.336430944264716</v>
      </c>
      <c r="H18" s="69">
        <f t="shared" si="2"/>
        <v>10.297023253794212</v>
      </c>
      <c r="I18" s="27"/>
      <c r="J18" s="15"/>
      <c r="K18" s="8"/>
      <c r="L18" s="8"/>
      <c r="M18" s="8"/>
      <c r="N18" s="8"/>
      <c r="O18" s="8"/>
      <c r="P18" s="8"/>
      <c r="Q18" s="8"/>
      <c r="R18" s="8"/>
      <c r="S18" s="8"/>
    </row>
    <row r="19" spans="1:19" ht="16.5">
      <c r="A19" s="28" t="s">
        <v>80</v>
      </c>
      <c r="B19" s="8">
        <v>229521</v>
      </c>
      <c r="C19" s="8">
        <v>18248</v>
      </c>
      <c r="D19" s="8">
        <v>22996</v>
      </c>
      <c r="E19" s="8">
        <v>56406</v>
      </c>
      <c r="F19" s="8">
        <v>44581</v>
      </c>
      <c r="G19" s="8">
        <v>44408</v>
      </c>
      <c r="H19" s="8">
        <v>42883</v>
      </c>
      <c r="I19" s="8">
        <v>29.13</v>
      </c>
      <c r="J19" s="15"/>
      <c r="K19" s="8"/>
      <c r="L19" s="8"/>
      <c r="M19" s="8"/>
      <c r="N19" s="8"/>
      <c r="O19" s="8"/>
      <c r="P19" s="8"/>
      <c r="Q19" s="8"/>
      <c r="R19" s="8"/>
      <c r="S19" s="8"/>
    </row>
    <row r="20" spans="1:19" ht="16.5">
      <c r="A20" s="28" t="s">
        <v>81</v>
      </c>
      <c r="B20" s="8">
        <v>91608</v>
      </c>
      <c r="C20" s="8">
        <v>7454</v>
      </c>
      <c r="D20" s="8">
        <v>10844</v>
      </c>
      <c r="E20" s="8">
        <v>23759</v>
      </c>
      <c r="F20" s="8">
        <v>17529</v>
      </c>
      <c r="G20" s="8">
        <v>17718</v>
      </c>
      <c r="H20" s="8">
        <v>14303</v>
      </c>
      <c r="I20" s="8">
        <v>26.21</v>
      </c>
      <c r="J20" s="15"/>
      <c r="K20" s="8"/>
      <c r="L20" s="8"/>
      <c r="M20" s="8"/>
      <c r="N20" s="8"/>
      <c r="O20" s="8"/>
      <c r="P20" s="8"/>
      <c r="Q20" s="8"/>
      <c r="R20" s="8"/>
      <c r="S20" s="8"/>
    </row>
    <row r="21" spans="1:19" ht="16.5">
      <c r="A21" s="28" t="s">
        <v>82</v>
      </c>
      <c r="B21" s="8">
        <v>52670</v>
      </c>
      <c r="C21" s="8">
        <v>3875</v>
      </c>
      <c r="D21" s="8">
        <v>4663</v>
      </c>
      <c r="E21" s="8">
        <v>13772</v>
      </c>
      <c r="F21" s="8">
        <v>10721</v>
      </c>
      <c r="G21" s="8">
        <v>9423</v>
      </c>
      <c r="H21" s="8">
        <v>10216</v>
      </c>
      <c r="I21" s="8">
        <v>29.6</v>
      </c>
      <c r="J21" s="15"/>
      <c r="K21" s="8"/>
      <c r="L21" s="8"/>
      <c r="M21" s="8"/>
      <c r="N21" s="8"/>
      <c r="O21" s="8"/>
      <c r="P21" s="8"/>
      <c r="Q21" s="8"/>
      <c r="R21" s="8"/>
      <c r="S21" s="8"/>
    </row>
    <row r="22" spans="1:19" ht="16.5">
      <c r="A22" s="29" t="s">
        <v>83</v>
      </c>
      <c r="B22" s="8">
        <v>42801</v>
      </c>
      <c r="C22" s="8">
        <v>3403</v>
      </c>
      <c r="D22" s="8">
        <v>3503</v>
      </c>
      <c r="E22" s="8">
        <v>9782</v>
      </c>
      <c r="F22" s="8">
        <v>8285</v>
      </c>
      <c r="G22" s="8">
        <v>8738</v>
      </c>
      <c r="H22" s="8">
        <v>9090</v>
      </c>
      <c r="I22" s="8">
        <v>31.38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ht="16.5">
      <c r="A23" s="28" t="s">
        <v>84</v>
      </c>
      <c r="B23" s="8">
        <v>42442</v>
      </c>
      <c r="C23" s="8">
        <v>3517</v>
      </c>
      <c r="D23" s="8">
        <v>3985</v>
      </c>
      <c r="E23" s="8">
        <v>9092</v>
      </c>
      <c r="F23" s="8">
        <v>8045</v>
      </c>
      <c r="G23" s="8">
        <v>8528</v>
      </c>
      <c r="H23" s="8">
        <v>9274</v>
      </c>
      <c r="I23" s="8">
        <v>32.61</v>
      </c>
      <c r="K23" s="8"/>
      <c r="L23" s="8"/>
      <c r="M23" s="8"/>
      <c r="N23" s="8"/>
      <c r="O23" s="8"/>
      <c r="P23" s="8"/>
      <c r="Q23" s="8"/>
      <c r="R23" s="8"/>
      <c r="S23" s="8"/>
    </row>
    <row r="24" spans="1:19" ht="16.5">
      <c r="A24" s="28" t="s">
        <v>85</v>
      </c>
      <c r="B24" s="8">
        <v>86260</v>
      </c>
      <c r="C24" s="8">
        <v>8005</v>
      </c>
      <c r="D24" s="8">
        <v>8627</v>
      </c>
      <c r="E24" s="8">
        <v>19395</v>
      </c>
      <c r="F24" s="8">
        <v>14456</v>
      </c>
      <c r="G24" s="8">
        <v>15336</v>
      </c>
      <c r="H24" s="8">
        <v>20442</v>
      </c>
      <c r="I24" s="8">
        <v>32.9</v>
      </c>
      <c r="K24" s="8"/>
      <c r="L24" s="8"/>
      <c r="M24" s="8"/>
      <c r="N24" s="8"/>
      <c r="O24" s="8"/>
      <c r="P24" s="8"/>
      <c r="Q24" s="8"/>
      <c r="R24" s="8"/>
      <c r="S24" s="8"/>
    </row>
    <row r="25" spans="1:19" ht="16.5">
      <c r="A25" s="29" t="s">
        <v>86</v>
      </c>
      <c r="B25" s="8">
        <v>38700</v>
      </c>
      <c r="C25" s="8">
        <v>3542</v>
      </c>
      <c r="D25" s="8">
        <v>4210</v>
      </c>
      <c r="E25" s="8">
        <v>8523</v>
      </c>
      <c r="F25" s="8">
        <v>6076</v>
      </c>
      <c r="G25" s="8">
        <v>7428</v>
      </c>
      <c r="H25" s="8">
        <v>8921</v>
      </c>
      <c r="I25" s="8">
        <v>32.38</v>
      </c>
      <c r="K25" s="8"/>
      <c r="L25" s="8"/>
      <c r="M25" s="8"/>
      <c r="N25" s="8"/>
      <c r="O25" s="8"/>
      <c r="P25" s="8"/>
      <c r="Q25" s="8"/>
      <c r="R25" s="8"/>
      <c r="S25" s="8"/>
    </row>
    <row r="26" spans="1:19" ht="16.5">
      <c r="A26" s="29" t="s">
        <v>87</v>
      </c>
      <c r="B26" s="8">
        <v>29430</v>
      </c>
      <c r="C26" s="8">
        <v>2867</v>
      </c>
      <c r="D26" s="8">
        <v>2401</v>
      </c>
      <c r="E26" s="8">
        <v>6831</v>
      </c>
      <c r="F26" s="8">
        <v>5353</v>
      </c>
      <c r="G26" s="8">
        <v>4909</v>
      </c>
      <c r="H26" s="8">
        <v>7068</v>
      </c>
      <c r="I26" s="8">
        <v>33.08</v>
      </c>
      <c r="K26" s="8"/>
      <c r="L26" s="8"/>
      <c r="M26" s="8"/>
      <c r="N26" s="8"/>
      <c r="O26" s="8"/>
      <c r="P26" s="8"/>
      <c r="Q26" s="8"/>
      <c r="R26" s="8"/>
      <c r="S26" s="8"/>
    </row>
    <row r="27" spans="1:19" ht="16.5">
      <c r="A27" s="28" t="s">
        <v>88</v>
      </c>
      <c r="B27" s="8">
        <v>12779</v>
      </c>
      <c r="C27" s="8">
        <v>1141</v>
      </c>
      <c r="D27" s="8">
        <v>1504</v>
      </c>
      <c r="E27" s="8">
        <v>2911</v>
      </c>
      <c r="F27" s="8">
        <v>1658</v>
      </c>
      <c r="G27" s="8">
        <v>2194</v>
      </c>
      <c r="H27" s="8">
        <v>3371</v>
      </c>
      <c r="I27" s="8">
        <v>34.63</v>
      </c>
      <c r="K27" s="8"/>
      <c r="L27" s="8"/>
      <c r="M27" s="8"/>
      <c r="N27" s="8"/>
      <c r="O27" s="8"/>
      <c r="P27" s="8"/>
      <c r="Q27" s="8"/>
      <c r="R27" s="8"/>
      <c r="S27" s="8"/>
    </row>
    <row r="28" spans="1:19" ht="16.5">
      <c r="A28" s="28" t="s">
        <v>89</v>
      </c>
      <c r="B28" s="8">
        <v>5353</v>
      </c>
      <c r="C28" s="8">
        <v>456</v>
      </c>
      <c r="D28" s="8">
        <v>512</v>
      </c>
      <c r="E28" s="8">
        <v>1130</v>
      </c>
      <c r="F28" s="8">
        <v>1368</v>
      </c>
      <c r="G28" s="8">
        <v>805</v>
      </c>
      <c r="H28" s="8">
        <v>1082</v>
      </c>
      <c r="I28" s="8">
        <v>31.49</v>
      </c>
      <c r="K28" s="8"/>
      <c r="L28" s="8"/>
      <c r="M28" s="8"/>
      <c r="N28" s="8"/>
      <c r="O28" s="8"/>
      <c r="P28" s="8"/>
      <c r="Q28" s="8"/>
      <c r="R28" s="8"/>
      <c r="S28" s="8"/>
    </row>
    <row r="29" spans="1:19" ht="16.5">
      <c r="A29" s="28" t="s">
        <v>62</v>
      </c>
      <c r="B29" s="8">
        <v>684</v>
      </c>
      <c r="C29" s="8">
        <v>123</v>
      </c>
      <c r="D29" s="8">
        <v>170</v>
      </c>
      <c r="E29" s="8">
        <v>171</v>
      </c>
      <c r="F29" s="8">
        <v>41</v>
      </c>
      <c r="G29" s="8">
        <v>103</v>
      </c>
      <c r="H29" s="8">
        <v>76</v>
      </c>
      <c r="I29" s="8">
        <v>19.13</v>
      </c>
      <c r="K29" s="8"/>
      <c r="L29" s="8"/>
      <c r="M29" s="8"/>
      <c r="N29" s="8"/>
      <c r="O29" s="8"/>
      <c r="P29" s="8"/>
      <c r="Q29" s="8"/>
      <c r="R29" s="8"/>
      <c r="S29" s="8"/>
    </row>
    <row r="30" spans="1:19" ht="16.5">
      <c r="A30" s="28" t="s">
        <v>63</v>
      </c>
      <c r="B30" s="27"/>
      <c r="C30" s="27"/>
      <c r="D30" s="27"/>
      <c r="E30" s="27"/>
      <c r="F30" s="27"/>
      <c r="G30" s="27"/>
      <c r="H30" s="27"/>
      <c r="I30" s="27"/>
      <c r="K30" s="8"/>
      <c r="L30" s="8"/>
      <c r="M30" s="8"/>
      <c r="N30" s="8"/>
      <c r="O30" s="8"/>
      <c r="P30" s="8"/>
      <c r="Q30" s="8"/>
      <c r="R30" s="8"/>
      <c r="S30" s="8"/>
    </row>
    <row r="31" spans="1:19" ht="16.5">
      <c r="A31" s="28" t="s">
        <v>90</v>
      </c>
      <c r="B31" s="8">
        <v>112500</v>
      </c>
      <c r="C31" s="8">
        <v>11317</v>
      </c>
      <c r="D31" s="8">
        <v>11725</v>
      </c>
      <c r="E31" s="8">
        <v>27059</v>
      </c>
      <c r="F31" s="8">
        <v>21304</v>
      </c>
      <c r="G31" s="8">
        <v>18833</v>
      </c>
      <c r="H31" s="8">
        <v>22263</v>
      </c>
      <c r="I31" s="8">
        <v>29.67</v>
      </c>
      <c r="K31" s="8"/>
      <c r="L31" s="8"/>
      <c r="M31" s="8"/>
      <c r="N31" s="8"/>
      <c r="O31" s="8"/>
      <c r="P31" s="8"/>
      <c r="Q31" s="8"/>
      <c r="R31" s="8"/>
      <c r="S31" s="8"/>
    </row>
    <row r="32" spans="1:19" ht="16.5">
      <c r="A32" s="28" t="s">
        <v>91</v>
      </c>
      <c r="B32" s="8">
        <v>1026</v>
      </c>
      <c r="C32" s="8">
        <v>140</v>
      </c>
      <c r="D32" s="8">
        <v>140</v>
      </c>
      <c r="E32" s="8">
        <v>193</v>
      </c>
      <c r="F32" s="8">
        <v>331</v>
      </c>
      <c r="G32" s="8">
        <v>57</v>
      </c>
      <c r="H32" s="8">
        <v>165</v>
      </c>
      <c r="I32" s="8">
        <v>24.19</v>
      </c>
      <c r="K32" s="8"/>
      <c r="L32" s="8"/>
      <c r="M32" s="8"/>
      <c r="N32" s="8"/>
      <c r="O32" s="8"/>
      <c r="P32" s="8"/>
      <c r="Q32" s="8"/>
      <c r="R32" s="8"/>
      <c r="S32" s="8"/>
    </row>
    <row r="33" spans="1:9" ht="16.5">
      <c r="A33" s="28" t="s">
        <v>92</v>
      </c>
      <c r="B33" s="8">
        <v>35109</v>
      </c>
      <c r="C33" s="8">
        <v>4262</v>
      </c>
      <c r="D33" s="8">
        <v>4333</v>
      </c>
      <c r="E33" s="8">
        <v>8065</v>
      </c>
      <c r="F33" s="8">
        <v>5374</v>
      </c>
      <c r="G33" s="8">
        <v>5312</v>
      </c>
      <c r="H33" s="8">
        <v>7763</v>
      </c>
      <c r="I33" s="8">
        <v>30.56</v>
      </c>
    </row>
    <row r="34" spans="1:9" ht="16.5">
      <c r="A34" s="28" t="s">
        <v>93</v>
      </c>
      <c r="B34" s="8">
        <v>76366</v>
      </c>
      <c r="C34" s="8">
        <v>6915</v>
      </c>
      <c r="D34" s="8">
        <v>7252</v>
      </c>
      <c r="E34" s="8">
        <v>18801</v>
      </c>
      <c r="F34" s="8">
        <v>15599</v>
      </c>
      <c r="G34" s="8">
        <v>13464</v>
      </c>
      <c r="H34" s="8">
        <v>14335</v>
      </c>
      <c r="I34" s="8">
        <v>29.33</v>
      </c>
    </row>
    <row r="35" spans="1:9" ht="16.5">
      <c r="A35" s="28" t="s">
        <v>94</v>
      </c>
      <c r="B35" s="8">
        <v>171263</v>
      </c>
      <c r="C35" s="8">
        <v>14109</v>
      </c>
      <c r="D35" s="8">
        <v>16918</v>
      </c>
      <c r="E35" s="8">
        <v>46067</v>
      </c>
      <c r="F35" s="8">
        <v>33958</v>
      </c>
      <c r="G35" s="8">
        <v>31836</v>
      </c>
      <c r="H35" s="8">
        <v>28375</v>
      </c>
      <c r="I35" s="8">
        <v>27.38</v>
      </c>
    </row>
    <row r="36" spans="1:9" ht="16.5">
      <c r="A36" s="28" t="s">
        <v>95</v>
      </c>
      <c r="B36" s="8">
        <v>40580</v>
      </c>
      <c r="C36" s="8">
        <v>2843</v>
      </c>
      <c r="D36" s="8">
        <v>3660</v>
      </c>
      <c r="E36" s="8">
        <v>10641</v>
      </c>
      <c r="F36" s="8">
        <v>7865</v>
      </c>
      <c r="G36" s="8">
        <v>8220</v>
      </c>
      <c r="H36" s="8">
        <v>7351</v>
      </c>
      <c r="I36" s="8">
        <v>29.07</v>
      </c>
    </row>
    <row r="37" spans="1:9" ht="16.5">
      <c r="A37" s="29" t="s">
        <v>96</v>
      </c>
      <c r="B37" s="8">
        <v>130683</v>
      </c>
      <c r="C37" s="8">
        <v>11265</v>
      </c>
      <c r="D37" s="8">
        <v>13258</v>
      </c>
      <c r="E37" s="8">
        <v>35427</v>
      </c>
      <c r="F37" s="8">
        <v>26093</v>
      </c>
      <c r="G37" s="8">
        <v>23617</v>
      </c>
      <c r="H37" s="8">
        <v>21024</v>
      </c>
      <c r="I37" s="8">
        <v>26.86</v>
      </c>
    </row>
    <row r="38" spans="1:9" ht="16.5">
      <c r="A38" s="30" t="s">
        <v>97</v>
      </c>
      <c r="B38" s="8">
        <v>144410</v>
      </c>
      <c r="C38" s="8">
        <v>12647</v>
      </c>
      <c r="D38" s="8">
        <v>17190</v>
      </c>
      <c r="E38" s="8">
        <v>38998</v>
      </c>
      <c r="F38" s="8">
        <v>26628</v>
      </c>
      <c r="G38" s="8">
        <v>25579</v>
      </c>
      <c r="H38" s="8">
        <v>23368</v>
      </c>
      <c r="I38" s="8">
        <v>26.2</v>
      </c>
    </row>
    <row r="39" spans="1:9" ht="16.5">
      <c r="A39" s="28" t="s">
        <v>64</v>
      </c>
      <c r="B39" s="8">
        <v>67792</v>
      </c>
      <c r="C39" s="8">
        <v>5549</v>
      </c>
      <c r="D39" s="8">
        <v>7921</v>
      </c>
      <c r="E39" s="8">
        <v>18044</v>
      </c>
      <c r="F39" s="8">
        <v>12279</v>
      </c>
      <c r="G39" s="8">
        <v>11916</v>
      </c>
      <c r="H39" s="8">
        <v>12083</v>
      </c>
      <c r="I39" s="8">
        <v>27.36</v>
      </c>
    </row>
    <row r="40" spans="1:9" ht="16.5">
      <c r="A40" s="31" t="s">
        <v>65</v>
      </c>
      <c r="B40" s="84">
        <v>76618</v>
      </c>
      <c r="C40" s="85">
        <v>7097</v>
      </c>
      <c r="D40" s="85">
        <v>9269</v>
      </c>
      <c r="E40" s="85">
        <v>20954</v>
      </c>
      <c r="F40" s="85">
        <v>14349</v>
      </c>
      <c r="G40" s="85">
        <v>13663</v>
      </c>
      <c r="H40" s="85">
        <v>11285</v>
      </c>
      <c r="I40" s="85">
        <v>25.17</v>
      </c>
    </row>
  </sheetData>
  <mergeCells count="10">
    <mergeCell ref="A7:A8"/>
    <mergeCell ref="B7:B8"/>
    <mergeCell ref="I7:I8"/>
    <mergeCell ref="G1:H1"/>
    <mergeCell ref="A2:J2"/>
    <mergeCell ref="A3:J3"/>
    <mergeCell ref="A5:A6"/>
    <mergeCell ref="B5:B6"/>
    <mergeCell ref="C5:H5"/>
    <mergeCell ref="C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20"/>
  <sheetViews>
    <sheetView workbookViewId="0" topLeftCell="A329">
      <selection activeCell="C343" sqref="C343"/>
    </sheetView>
  </sheetViews>
  <sheetFormatPr defaultColWidth="9.00390625" defaultRowHeight="16.5"/>
  <cols>
    <col min="1" max="1" width="10.25390625" style="115" customWidth="1"/>
    <col min="2" max="2" width="9.375" style="115" customWidth="1"/>
    <col min="3" max="4" width="9.50390625" style="115" customWidth="1"/>
    <col min="5" max="5" width="9.375" style="115" customWidth="1"/>
    <col min="6" max="6" width="8.875" style="115" customWidth="1"/>
    <col min="7" max="7" width="9.125" style="115" customWidth="1"/>
    <col min="8" max="8" width="9.00390625" style="115" customWidth="1"/>
    <col min="9" max="10" width="10.25390625" style="115" customWidth="1"/>
    <col min="11" max="11" width="9.375" style="115" customWidth="1"/>
    <col min="12" max="16384" width="10.25390625" style="115" customWidth="1"/>
  </cols>
  <sheetData>
    <row r="2" spans="1:11" ht="16.5">
      <c r="A2" s="234" t="s">
        <v>187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2:11" ht="17.25" thickBot="1">
      <c r="B3" s="116"/>
      <c r="C3" s="116"/>
      <c r="D3" s="116"/>
      <c r="E3" s="116"/>
      <c r="F3" s="116"/>
      <c r="G3" s="116"/>
      <c r="H3" s="116"/>
      <c r="I3" s="116"/>
      <c r="J3" s="116"/>
      <c r="K3" s="117" t="s">
        <v>161</v>
      </c>
    </row>
    <row r="4" spans="1:11" ht="16.5">
      <c r="A4" s="236" t="s">
        <v>188</v>
      </c>
      <c r="B4" s="238" t="s">
        <v>189</v>
      </c>
      <c r="C4" s="240" t="s">
        <v>190</v>
      </c>
      <c r="D4" s="241"/>
      <c r="E4" s="242"/>
      <c r="F4" s="243" t="s">
        <v>6</v>
      </c>
      <c r="G4" s="243" t="s">
        <v>191</v>
      </c>
      <c r="H4" s="243" t="s">
        <v>192</v>
      </c>
      <c r="I4" s="245" t="s">
        <v>193</v>
      </c>
      <c r="J4" s="241"/>
      <c r="K4" s="241"/>
    </row>
    <row r="5" spans="1:11" s="114" customFormat="1" ht="17.25" thickBot="1">
      <c r="A5" s="237"/>
      <c r="B5" s="239"/>
      <c r="C5" s="118" t="s">
        <v>194</v>
      </c>
      <c r="D5" s="118" t="s">
        <v>164</v>
      </c>
      <c r="E5" s="118" t="s">
        <v>163</v>
      </c>
      <c r="F5" s="244"/>
      <c r="G5" s="244"/>
      <c r="H5" s="244"/>
      <c r="I5" s="118" t="s">
        <v>171</v>
      </c>
      <c r="J5" s="118" t="s">
        <v>170</v>
      </c>
      <c r="K5" s="119" t="s">
        <v>169</v>
      </c>
    </row>
    <row r="6" spans="1:11" ht="16.5">
      <c r="A6" s="120" t="s">
        <v>195</v>
      </c>
      <c r="B6" s="121">
        <v>17949</v>
      </c>
      <c r="C6" s="122">
        <v>10371</v>
      </c>
      <c r="D6" s="122">
        <v>9942</v>
      </c>
      <c r="E6" s="122">
        <v>428</v>
      </c>
      <c r="F6" s="122">
        <v>7578</v>
      </c>
      <c r="G6" s="123">
        <v>57.78</v>
      </c>
      <c r="H6" s="123">
        <v>4.13</v>
      </c>
      <c r="I6" s="123">
        <v>5.94</v>
      </c>
      <c r="J6" s="123">
        <v>36.4</v>
      </c>
      <c r="K6" s="123">
        <v>57.67</v>
      </c>
    </row>
    <row r="7" spans="1:11" ht="15.75">
      <c r="A7" s="124" t="s">
        <v>148</v>
      </c>
      <c r="B7" s="92" t="s">
        <v>148</v>
      </c>
      <c r="C7" s="112" t="s">
        <v>148</v>
      </c>
      <c r="D7" s="112" t="s">
        <v>148</v>
      </c>
      <c r="E7" s="112" t="s">
        <v>148</v>
      </c>
      <c r="F7" s="112" t="s">
        <v>148</v>
      </c>
      <c r="G7" s="125" t="s">
        <v>148</v>
      </c>
      <c r="H7" s="125" t="s">
        <v>148</v>
      </c>
      <c r="I7" s="125" t="s">
        <v>148</v>
      </c>
      <c r="J7" s="125" t="s">
        <v>148</v>
      </c>
      <c r="K7" s="125" t="s">
        <v>148</v>
      </c>
    </row>
    <row r="8" spans="1:11" ht="16.5">
      <c r="A8" s="124" t="s">
        <v>196</v>
      </c>
      <c r="B8" s="92">
        <v>18166</v>
      </c>
      <c r="C8" s="112">
        <v>10522</v>
      </c>
      <c r="D8" s="112">
        <v>10111</v>
      </c>
      <c r="E8" s="112">
        <v>411</v>
      </c>
      <c r="F8" s="112">
        <v>7644</v>
      </c>
      <c r="G8" s="125">
        <v>57.92</v>
      </c>
      <c r="H8" s="125">
        <v>3.91</v>
      </c>
      <c r="I8" s="125">
        <v>5.48</v>
      </c>
      <c r="J8" s="125">
        <v>36.59</v>
      </c>
      <c r="K8" s="125">
        <v>57.92</v>
      </c>
    </row>
    <row r="9" spans="1:11" ht="16.5">
      <c r="A9" s="124" t="s">
        <v>197</v>
      </c>
      <c r="B9" s="92">
        <v>18281</v>
      </c>
      <c r="C9" s="112">
        <v>10633</v>
      </c>
      <c r="D9" s="112">
        <v>10228</v>
      </c>
      <c r="E9" s="112">
        <v>405</v>
      </c>
      <c r="F9" s="112">
        <v>7648</v>
      </c>
      <c r="G9" s="125">
        <v>58.16</v>
      </c>
      <c r="H9" s="125">
        <v>3.81</v>
      </c>
      <c r="I9" s="125">
        <v>5.31</v>
      </c>
      <c r="J9" s="125">
        <v>36.85</v>
      </c>
      <c r="K9" s="125">
        <v>57.84</v>
      </c>
    </row>
    <row r="10" spans="1:11" ht="15.75">
      <c r="A10" s="124" t="s">
        <v>148</v>
      </c>
      <c r="B10" s="92" t="s">
        <v>148</v>
      </c>
      <c r="C10" s="112" t="s">
        <v>148</v>
      </c>
      <c r="D10" s="112" t="s">
        <v>148</v>
      </c>
      <c r="E10" s="112" t="s">
        <v>148</v>
      </c>
      <c r="F10" s="112" t="s">
        <v>148</v>
      </c>
      <c r="G10" s="125" t="s">
        <v>148</v>
      </c>
      <c r="H10" s="125" t="s">
        <v>148</v>
      </c>
      <c r="I10" s="125" t="s">
        <v>148</v>
      </c>
      <c r="J10" s="125" t="s">
        <v>148</v>
      </c>
      <c r="K10" s="125" t="s">
        <v>148</v>
      </c>
    </row>
    <row r="11" spans="1:11" ht="16.5">
      <c r="A11" s="124" t="s">
        <v>198</v>
      </c>
      <c r="B11" s="92">
        <v>18392</v>
      </c>
      <c r="C11" s="112">
        <v>10713</v>
      </c>
      <c r="D11" s="112">
        <v>10294</v>
      </c>
      <c r="E11" s="112">
        <v>419</v>
      </c>
      <c r="F11" s="112">
        <v>7679</v>
      </c>
      <c r="G11" s="125">
        <v>58.25</v>
      </c>
      <c r="H11" s="125">
        <v>3.91</v>
      </c>
      <c r="I11" s="125">
        <v>5.28</v>
      </c>
      <c r="J11" s="125">
        <v>36.8</v>
      </c>
      <c r="K11" s="125">
        <v>57.92</v>
      </c>
    </row>
    <row r="12" spans="1:11" ht="16.5">
      <c r="A12" s="124" t="s">
        <v>199</v>
      </c>
      <c r="B12" s="92">
        <v>18296</v>
      </c>
      <c r="C12" s="112">
        <v>10643</v>
      </c>
      <c r="D12" s="112">
        <v>10239</v>
      </c>
      <c r="E12" s="112">
        <v>403</v>
      </c>
      <c r="F12" s="112">
        <v>7654</v>
      </c>
      <c r="G12" s="125">
        <v>58.17</v>
      </c>
      <c r="H12" s="125">
        <v>3.79</v>
      </c>
      <c r="I12" s="125">
        <v>5.26</v>
      </c>
      <c r="J12" s="125">
        <v>36.92</v>
      </c>
      <c r="K12" s="125">
        <v>57.82</v>
      </c>
    </row>
    <row r="13" spans="1:11" ht="16.5">
      <c r="A13" s="124" t="s">
        <v>200</v>
      </c>
      <c r="B13" s="92">
        <v>18310</v>
      </c>
      <c r="C13" s="112">
        <v>10646</v>
      </c>
      <c r="D13" s="112">
        <v>10243</v>
      </c>
      <c r="E13" s="112">
        <v>402</v>
      </c>
      <c r="F13" s="112">
        <v>7665</v>
      </c>
      <c r="G13" s="125">
        <v>58.14</v>
      </c>
      <c r="H13" s="125">
        <v>3.78</v>
      </c>
      <c r="I13" s="125">
        <v>5.28</v>
      </c>
      <c r="J13" s="125">
        <v>36.74</v>
      </c>
      <c r="K13" s="125">
        <v>57.99</v>
      </c>
    </row>
    <row r="14" spans="1:11" ht="16.5">
      <c r="A14" s="124" t="s">
        <v>201</v>
      </c>
      <c r="B14" s="92">
        <v>18323</v>
      </c>
      <c r="C14" s="112">
        <v>10664</v>
      </c>
      <c r="D14" s="112">
        <v>10244</v>
      </c>
      <c r="E14" s="112">
        <v>420</v>
      </c>
      <c r="F14" s="112">
        <v>7659</v>
      </c>
      <c r="G14" s="125">
        <v>58.2</v>
      </c>
      <c r="H14" s="125">
        <v>3.94</v>
      </c>
      <c r="I14" s="125">
        <v>5.3</v>
      </c>
      <c r="J14" s="125">
        <v>36.58</v>
      </c>
      <c r="K14" s="125">
        <v>58.11</v>
      </c>
    </row>
    <row r="15" spans="1:11" ht="16.5">
      <c r="A15" s="124" t="s">
        <v>202</v>
      </c>
      <c r="B15" s="92">
        <v>18340</v>
      </c>
      <c r="C15" s="112">
        <v>10653</v>
      </c>
      <c r="D15" s="112">
        <v>10245</v>
      </c>
      <c r="E15" s="112">
        <v>408</v>
      </c>
      <c r="F15" s="112">
        <v>7687</v>
      </c>
      <c r="G15" s="125">
        <v>58.09</v>
      </c>
      <c r="H15" s="125">
        <v>3.83</v>
      </c>
      <c r="I15" s="125">
        <v>5.26</v>
      </c>
      <c r="J15" s="125">
        <v>36.68</v>
      </c>
      <c r="K15" s="125">
        <v>58.06</v>
      </c>
    </row>
    <row r="16" spans="1:11" ht="16.5">
      <c r="A16" s="124" t="s">
        <v>203</v>
      </c>
      <c r="B16" s="92">
        <v>18358</v>
      </c>
      <c r="C16" s="112">
        <v>10673</v>
      </c>
      <c r="D16" s="112">
        <v>10260</v>
      </c>
      <c r="E16" s="112">
        <v>413</v>
      </c>
      <c r="F16" s="112">
        <v>7685</v>
      </c>
      <c r="G16" s="125">
        <v>58.14</v>
      </c>
      <c r="H16" s="125">
        <v>3.87</v>
      </c>
      <c r="I16" s="125">
        <v>5.23</v>
      </c>
      <c r="J16" s="125">
        <v>36.75</v>
      </c>
      <c r="K16" s="125">
        <v>58.02</v>
      </c>
    </row>
    <row r="17" spans="1:11" ht="16.5">
      <c r="A17" s="124" t="s">
        <v>204</v>
      </c>
      <c r="B17" s="92">
        <v>18377</v>
      </c>
      <c r="C17" s="112">
        <v>10685</v>
      </c>
      <c r="D17" s="112">
        <v>10262</v>
      </c>
      <c r="E17" s="112">
        <v>423</v>
      </c>
      <c r="F17" s="112">
        <v>7692</v>
      </c>
      <c r="G17" s="125">
        <v>58.14</v>
      </c>
      <c r="H17" s="125">
        <v>3.96</v>
      </c>
      <c r="I17" s="125">
        <v>5.26</v>
      </c>
      <c r="J17" s="125">
        <v>36.82</v>
      </c>
      <c r="K17" s="125">
        <v>57.92</v>
      </c>
    </row>
    <row r="18" spans="1:11" ht="16.5">
      <c r="A18" s="124" t="s">
        <v>205</v>
      </c>
      <c r="B18" s="92">
        <v>18398</v>
      </c>
      <c r="C18" s="112">
        <v>10754</v>
      </c>
      <c r="D18" s="112">
        <v>10321</v>
      </c>
      <c r="E18" s="112">
        <v>433</v>
      </c>
      <c r="F18" s="112">
        <v>7644</v>
      </c>
      <c r="G18" s="125">
        <v>58.45</v>
      </c>
      <c r="H18" s="125">
        <v>4.03</v>
      </c>
      <c r="I18" s="125">
        <v>5.27</v>
      </c>
      <c r="J18" s="125">
        <v>36.75</v>
      </c>
      <c r="K18" s="125">
        <v>57.98</v>
      </c>
    </row>
    <row r="19" spans="1:11" ht="16.5">
      <c r="A19" s="124" t="s">
        <v>206</v>
      </c>
      <c r="B19" s="92">
        <v>18418</v>
      </c>
      <c r="C19" s="112">
        <v>10795</v>
      </c>
      <c r="D19" s="112">
        <v>10353</v>
      </c>
      <c r="E19" s="112">
        <v>442</v>
      </c>
      <c r="F19" s="112">
        <v>7623</v>
      </c>
      <c r="G19" s="125">
        <v>58.61</v>
      </c>
      <c r="H19" s="125">
        <v>4.09</v>
      </c>
      <c r="I19" s="125">
        <v>5.28</v>
      </c>
      <c r="J19" s="125">
        <v>36.77</v>
      </c>
      <c r="K19" s="125">
        <v>57.94</v>
      </c>
    </row>
    <row r="20" spans="1:11" ht="16.5">
      <c r="A20" s="124" t="s">
        <v>207</v>
      </c>
      <c r="B20" s="92">
        <v>18439</v>
      </c>
      <c r="C20" s="112">
        <v>10739</v>
      </c>
      <c r="D20" s="112">
        <v>10310</v>
      </c>
      <c r="E20" s="112">
        <v>429</v>
      </c>
      <c r="F20" s="112">
        <v>7700</v>
      </c>
      <c r="G20" s="125">
        <v>58.24</v>
      </c>
      <c r="H20" s="125">
        <v>3.99</v>
      </c>
      <c r="I20" s="125">
        <v>5.34</v>
      </c>
      <c r="J20" s="125">
        <v>36.88</v>
      </c>
      <c r="K20" s="125">
        <v>57.79</v>
      </c>
    </row>
    <row r="21" spans="1:11" ht="16.5">
      <c r="A21" s="124" t="s">
        <v>208</v>
      </c>
      <c r="B21" s="92">
        <v>18460</v>
      </c>
      <c r="C21" s="112">
        <v>10741</v>
      </c>
      <c r="D21" s="112">
        <v>10320</v>
      </c>
      <c r="E21" s="112">
        <v>421</v>
      </c>
      <c r="F21" s="112">
        <v>7719</v>
      </c>
      <c r="G21" s="125">
        <v>58.19</v>
      </c>
      <c r="H21" s="125">
        <v>3.92</v>
      </c>
      <c r="I21" s="125">
        <v>5.34</v>
      </c>
      <c r="J21" s="125">
        <v>36.9</v>
      </c>
      <c r="K21" s="125">
        <v>57.76</v>
      </c>
    </row>
    <row r="22" spans="1:11" ht="16.5">
      <c r="A22" s="124" t="s">
        <v>209</v>
      </c>
      <c r="B22" s="92">
        <v>18481</v>
      </c>
      <c r="C22" s="112">
        <v>10766</v>
      </c>
      <c r="D22" s="112">
        <v>10349</v>
      </c>
      <c r="E22" s="112">
        <v>417</v>
      </c>
      <c r="F22" s="112">
        <v>7715</v>
      </c>
      <c r="G22" s="125">
        <v>58.25</v>
      </c>
      <c r="H22" s="125">
        <v>3.87</v>
      </c>
      <c r="I22" s="125">
        <v>5.27</v>
      </c>
      <c r="J22" s="125">
        <v>36.89</v>
      </c>
      <c r="K22" s="125">
        <v>57.83</v>
      </c>
    </row>
    <row r="23" spans="1:11" ht="16.5">
      <c r="A23" s="124" t="s">
        <v>197</v>
      </c>
      <c r="B23" s="92">
        <v>18503</v>
      </c>
      <c r="C23" s="112">
        <v>10795</v>
      </c>
      <c r="D23" s="112">
        <v>10381</v>
      </c>
      <c r="E23" s="112">
        <v>414</v>
      </c>
      <c r="F23" s="112">
        <v>7708</v>
      </c>
      <c r="G23" s="125">
        <v>58.34</v>
      </c>
      <c r="H23" s="125">
        <v>3.83</v>
      </c>
      <c r="I23" s="125">
        <v>5.22</v>
      </c>
      <c r="J23" s="125">
        <v>36.93</v>
      </c>
      <c r="K23" s="125">
        <v>57.85</v>
      </c>
    </row>
    <row r="24" spans="1:11" ht="15.75">
      <c r="A24" s="124" t="s">
        <v>148</v>
      </c>
      <c r="B24" s="92" t="s">
        <v>148</v>
      </c>
      <c r="C24" s="112" t="s">
        <v>148</v>
      </c>
      <c r="D24" s="112" t="s">
        <v>148</v>
      </c>
      <c r="E24" s="112" t="s">
        <v>148</v>
      </c>
      <c r="F24" s="112" t="s">
        <v>148</v>
      </c>
      <c r="G24" s="125" t="s">
        <v>148</v>
      </c>
      <c r="H24" s="125" t="s">
        <v>148</v>
      </c>
      <c r="I24" s="125" t="s">
        <v>148</v>
      </c>
      <c r="J24" s="125" t="s">
        <v>148</v>
      </c>
      <c r="K24" s="125" t="s">
        <v>148</v>
      </c>
    </row>
    <row r="25" spans="1:11" ht="16.5">
      <c r="A25" s="124" t="s">
        <v>210</v>
      </c>
      <c r="B25" s="92" t="s">
        <v>147</v>
      </c>
      <c r="C25" s="112" t="s">
        <v>147</v>
      </c>
      <c r="D25" s="112" t="s">
        <v>147</v>
      </c>
      <c r="E25" s="112" t="s">
        <v>147</v>
      </c>
      <c r="F25" s="112" t="s">
        <v>147</v>
      </c>
      <c r="G25" s="125" t="s">
        <v>147</v>
      </c>
      <c r="H25" s="125" t="s">
        <v>147</v>
      </c>
      <c r="I25" s="125" t="s">
        <v>147</v>
      </c>
      <c r="J25" s="125" t="s">
        <v>147</v>
      </c>
      <c r="K25" s="125" t="s">
        <v>147</v>
      </c>
    </row>
    <row r="26" spans="1:11" ht="16.5">
      <c r="A26" s="124" t="s">
        <v>199</v>
      </c>
      <c r="B26" s="126">
        <v>18522</v>
      </c>
      <c r="C26" s="127">
        <v>10802</v>
      </c>
      <c r="D26" s="127">
        <v>10391</v>
      </c>
      <c r="E26" s="127">
        <v>411</v>
      </c>
      <c r="F26" s="127">
        <v>7720</v>
      </c>
      <c r="G26" s="128">
        <v>58.32</v>
      </c>
      <c r="H26" s="128">
        <v>3.8</v>
      </c>
      <c r="I26" s="128">
        <v>5.17</v>
      </c>
      <c r="J26" s="128">
        <v>36.97</v>
      </c>
      <c r="K26" s="128">
        <v>57.86</v>
      </c>
    </row>
    <row r="27" spans="1:11" ht="16.5">
      <c r="A27" s="129" t="s">
        <v>211</v>
      </c>
      <c r="B27" s="130"/>
      <c r="C27" s="130"/>
      <c r="D27" s="130"/>
      <c r="E27" s="130"/>
      <c r="F27" s="130"/>
      <c r="G27" s="131"/>
      <c r="H27" s="131"/>
      <c r="I27" s="131"/>
      <c r="J27" s="131"/>
      <c r="K27" s="132"/>
    </row>
    <row r="28" spans="1:11" ht="16.5">
      <c r="A28" s="133" t="s">
        <v>212</v>
      </c>
      <c r="B28" s="131">
        <v>0.1</v>
      </c>
      <c r="C28" s="131">
        <v>0.06</v>
      </c>
      <c r="D28" s="131">
        <v>0.1</v>
      </c>
      <c r="E28" s="131">
        <v>-0.75</v>
      </c>
      <c r="F28" s="131">
        <v>0.15</v>
      </c>
      <c r="G28" s="134" t="s">
        <v>168</v>
      </c>
      <c r="H28" s="134" t="s">
        <v>167</v>
      </c>
      <c r="I28" s="134" t="s">
        <v>166</v>
      </c>
      <c r="J28" s="134">
        <v>-0.04</v>
      </c>
      <c r="K28" s="135">
        <v>-0.01</v>
      </c>
    </row>
    <row r="29" spans="1:11" ht="16.5">
      <c r="A29" s="136" t="s">
        <v>213</v>
      </c>
      <c r="B29" s="131">
        <v>1.23</v>
      </c>
      <c r="C29" s="131">
        <v>1.49</v>
      </c>
      <c r="D29" s="131">
        <v>1.48</v>
      </c>
      <c r="E29" s="131">
        <v>1.8</v>
      </c>
      <c r="F29" s="131">
        <v>0.87</v>
      </c>
      <c r="G29" s="134">
        <v>-0.15</v>
      </c>
      <c r="H29" s="134">
        <v>-0.01</v>
      </c>
      <c r="I29" s="134" t="s">
        <v>165</v>
      </c>
      <c r="J29" s="134">
        <v>-0.05</v>
      </c>
      <c r="K29" s="135">
        <v>-0.04</v>
      </c>
    </row>
    <row r="30" spans="1:11" ht="17.25" thickBot="1">
      <c r="A30" s="137" t="s">
        <v>214</v>
      </c>
      <c r="B30" s="138">
        <v>1.23</v>
      </c>
      <c r="C30" s="138">
        <v>1.49</v>
      </c>
      <c r="D30" s="138">
        <v>1.48</v>
      </c>
      <c r="E30" s="131">
        <v>1.8</v>
      </c>
      <c r="F30" s="138">
        <v>0.87</v>
      </c>
      <c r="G30" s="139">
        <v>-0.15</v>
      </c>
      <c r="H30" s="134">
        <v>-0.01</v>
      </c>
      <c r="I30" s="139" t="s">
        <v>165</v>
      </c>
      <c r="J30" s="139">
        <v>-0.05</v>
      </c>
      <c r="K30" s="139">
        <v>-0.04</v>
      </c>
    </row>
    <row r="31" spans="1:11" ht="15.75">
      <c r="A31" s="246" t="s">
        <v>215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2:10" ht="15.75"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ht="10.5" customHeight="1">
      <c r="A33" s="97"/>
      <c r="B33" s="140"/>
      <c r="C33" s="140"/>
      <c r="D33" s="140"/>
      <c r="E33" s="140"/>
      <c r="F33" s="140"/>
      <c r="G33" s="140"/>
      <c r="H33" s="140"/>
      <c r="I33" s="140"/>
      <c r="J33" s="140"/>
    </row>
    <row r="35" spans="1:9" ht="16.5">
      <c r="A35" s="234" t="s">
        <v>216</v>
      </c>
      <c r="B35" s="235"/>
      <c r="C35" s="235"/>
      <c r="D35" s="235"/>
      <c r="E35" s="235"/>
      <c r="F35" s="235"/>
      <c r="G35" s="235"/>
      <c r="H35" s="235"/>
      <c r="I35" s="225" t="s">
        <v>343</v>
      </c>
    </row>
    <row r="36" spans="2:11" ht="17.25" thickBot="1">
      <c r="B36" s="141"/>
      <c r="C36" s="141"/>
      <c r="D36" s="141"/>
      <c r="E36" s="141"/>
      <c r="F36" s="141"/>
      <c r="G36" s="141"/>
      <c r="H36" s="117" t="s">
        <v>161</v>
      </c>
      <c r="I36" s="142"/>
      <c r="J36" s="97"/>
      <c r="K36" s="140"/>
    </row>
    <row r="37" spans="1:9" ht="16.5">
      <c r="A37" s="236" t="s">
        <v>217</v>
      </c>
      <c r="B37" s="238" t="s">
        <v>218</v>
      </c>
      <c r="C37" s="240" t="s">
        <v>190</v>
      </c>
      <c r="D37" s="241"/>
      <c r="E37" s="242"/>
      <c r="F37" s="243" t="s">
        <v>219</v>
      </c>
      <c r="G37" s="243" t="s">
        <v>220</v>
      </c>
      <c r="H37" s="248" t="s">
        <v>221</v>
      </c>
      <c r="I37" s="143"/>
    </row>
    <row r="38" spans="1:8" ht="17.25" thickBot="1">
      <c r="A38" s="237"/>
      <c r="B38" s="239"/>
      <c r="C38" s="118" t="s">
        <v>194</v>
      </c>
      <c r="D38" s="118" t="s">
        <v>164</v>
      </c>
      <c r="E38" s="118" t="s">
        <v>163</v>
      </c>
      <c r="F38" s="244"/>
      <c r="G38" s="244"/>
      <c r="H38" s="249"/>
    </row>
    <row r="39" spans="1:8" ht="16.5">
      <c r="A39" s="120" t="s">
        <v>195</v>
      </c>
      <c r="B39" s="121">
        <v>17949</v>
      </c>
      <c r="C39" s="122">
        <v>10371</v>
      </c>
      <c r="D39" s="122">
        <v>9942</v>
      </c>
      <c r="E39" s="122">
        <v>428</v>
      </c>
      <c r="F39" s="122">
        <v>7578</v>
      </c>
      <c r="G39" s="123">
        <v>57.78</v>
      </c>
      <c r="H39" s="123">
        <v>4.13</v>
      </c>
    </row>
    <row r="40" spans="1:8" ht="15.75">
      <c r="A40" s="124" t="s">
        <v>148</v>
      </c>
      <c r="B40" s="92" t="s">
        <v>148</v>
      </c>
      <c r="C40" s="112" t="s">
        <v>148</v>
      </c>
      <c r="D40" s="112" t="s">
        <v>148</v>
      </c>
      <c r="E40" s="112" t="s">
        <v>148</v>
      </c>
      <c r="F40" s="112" t="s">
        <v>148</v>
      </c>
      <c r="G40" s="125" t="s">
        <v>148</v>
      </c>
      <c r="H40" s="125" t="s">
        <v>148</v>
      </c>
    </row>
    <row r="41" spans="1:8" ht="16.5">
      <c r="A41" s="124" t="s">
        <v>196</v>
      </c>
      <c r="B41" s="92">
        <v>18166</v>
      </c>
      <c r="C41" s="112">
        <v>10522</v>
      </c>
      <c r="D41" s="112">
        <v>10111</v>
      </c>
      <c r="E41" s="112">
        <v>411</v>
      </c>
      <c r="F41" s="112">
        <v>7644</v>
      </c>
      <c r="G41" s="125">
        <v>57.92</v>
      </c>
      <c r="H41" s="125">
        <v>3.91</v>
      </c>
    </row>
    <row r="42" spans="1:8" ht="16.5">
      <c r="A42" s="124" t="s">
        <v>197</v>
      </c>
      <c r="B42" s="92">
        <v>18281</v>
      </c>
      <c r="C42" s="112">
        <v>10625</v>
      </c>
      <c r="D42" s="112">
        <v>10208</v>
      </c>
      <c r="E42" s="112">
        <v>417</v>
      </c>
      <c r="F42" s="112">
        <v>7656</v>
      </c>
      <c r="G42" s="125">
        <v>58.12</v>
      </c>
      <c r="H42" s="125">
        <v>3.92</v>
      </c>
    </row>
    <row r="43" spans="1:11" ht="15.75">
      <c r="A43" s="124" t="s">
        <v>148</v>
      </c>
      <c r="B43" s="92" t="s">
        <v>148</v>
      </c>
      <c r="C43" s="112" t="s">
        <v>148</v>
      </c>
      <c r="D43" s="112" t="s">
        <v>148</v>
      </c>
      <c r="E43" s="112" t="s">
        <v>148</v>
      </c>
      <c r="F43" s="112" t="s">
        <v>148</v>
      </c>
      <c r="G43" s="125" t="s">
        <v>148</v>
      </c>
      <c r="H43" s="125" t="s">
        <v>148</v>
      </c>
      <c r="I43" s="144"/>
      <c r="J43" s="144"/>
      <c r="K43" s="144"/>
    </row>
    <row r="44" spans="1:11" ht="16.5">
      <c r="A44" s="124" t="s">
        <v>198</v>
      </c>
      <c r="B44" s="92">
        <v>18392</v>
      </c>
      <c r="C44" s="112">
        <v>10713</v>
      </c>
      <c r="D44" s="112">
        <v>10294</v>
      </c>
      <c r="E44" s="112">
        <v>419</v>
      </c>
      <c r="F44" s="112">
        <v>7679</v>
      </c>
      <c r="G44" s="125">
        <v>58.25</v>
      </c>
      <c r="H44" s="125">
        <v>3.91</v>
      </c>
      <c r="I44" s="144"/>
      <c r="J44" s="144"/>
      <c r="K44" s="144"/>
    </row>
    <row r="45" spans="1:11" ht="16.5">
      <c r="A45" s="124" t="s">
        <v>199</v>
      </c>
      <c r="B45" s="92">
        <v>18296</v>
      </c>
      <c r="C45" s="112">
        <v>10640</v>
      </c>
      <c r="D45" s="112">
        <v>10227</v>
      </c>
      <c r="E45" s="112">
        <v>413</v>
      </c>
      <c r="F45" s="112">
        <v>7657</v>
      </c>
      <c r="G45" s="125">
        <v>58.15</v>
      </c>
      <c r="H45" s="125">
        <v>3.88</v>
      </c>
      <c r="I45" s="144"/>
      <c r="J45" s="144"/>
      <c r="K45" s="144"/>
    </row>
    <row r="46" spans="1:11" ht="16.5">
      <c r="A46" s="124" t="s">
        <v>200</v>
      </c>
      <c r="B46" s="92">
        <v>18310</v>
      </c>
      <c r="C46" s="112">
        <v>10661</v>
      </c>
      <c r="D46" s="112">
        <v>10247</v>
      </c>
      <c r="E46" s="112">
        <v>414</v>
      </c>
      <c r="F46" s="112">
        <v>7650</v>
      </c>
      <c r="G46" s="125">
        <v>58.23</v>
      </c>
      <c r="H46" s="125">
        <v>3.88</v>
      </c>
      <c r="I46" s="144"/>
      <c r="J46" s="144"/>
      <c r="K46" s="144"/>
    </row>
    <row r="47" spans="1:11" ht="16.5">
      <c r="A47" s="124" t="s">
        <v>201</v>
      </c>
      <c r="B47" s="92">
        <v>18323</v>
      </c>
      <c r="C47" s="112">
        <v>10679</v>
      </c>
      <c r="D47" s="112">
        <v>10258</v>
      </c>
      <c r="E47" s="112">
        <v>421</v>
      </c>
      <c r="F47" s="112">
        <v>7645</v>
      </c>
      <c r="G47" s="125">
        <v>58.28</v>
      </c>
      <c r="H47" s="125">
        <v>3.94</v>
      </c>
      <c r="I47" s="144"/>
      <c r="J47" s="144"/>
      <c r="K47" s="144"/>
    </row>
    <row r="48" spans="1:11" ht="16.5">
      <c r="A48" s="124" t="s">
        <v>202</v>
      </c>
      <c r="B48" s="92">
        <v>18340</v>
      </c>
      <c r="C48" s="112">
        <v>10682</v>
      </c>
      <c r="D48" s="112">
        <v>10260</v>
      </c>
      <c r="E48" s="112">
        <v>422</v>
      </c>
      <c r="F48" s="112">
        <v>7658</v>
      </c>
      <c r="G48" s="125">
        <v>58.24</v>
      </c>
      <c r="H48" s="125">
        <v>3.95</v>
      </c>
      <c r="I48" s="144"/>
      <c r="J48" s="144"/>
      <c r="K48" s="144"/>
    </row>
    <row r="49" spans="1:11" ht="16.5">
      <c r="A49" s="124" t="s">
        <v>203</v>
      </c>
      <c r="B49" s="92">
        <v>18358</v>
      </c>
      <c r="C49" s="112">
        <v>10691</v>
      </c>
      <c r="D49" s="112">
        <v>10271</v>
      </c>
      <c r="E49" s="112">
        <v>420</v>
      </c>
      <c r="F49" s="112">
        <v>7667</v>
      </c>
      <c r="G49" s="125">
        <v>58.24</v>
      </c>
      <c r="H49" s="125">
        <v>3.93</v>
      </c>
      <c r="I49" s="144"/>
      <c r="J49" s="144"/>
      <c r="K49" s="144"/>
    </row>
    <row r="50" spans="1:11" ht="16.5">
      <c r="A50" s="124" t="s">
        <v>204</v>
      </c>
      <c r="B50" s="92">
        <v>18377</v>
      </c>
      <c r="C50" s="112">
        <v>10698</v>
      </c>
      <c r="D50" s="112">
        <v>10281</v>
      </c>
      <c r="E50" s="112">
        <v>417</v>
      </c>
      <c r="F50" s="112">
        <v>7679</v>
      </c>
      <c r="G50" s="125">
        <v>58.21</v>
      </c>
      <c r="H50" s="125">
        <v>3.9</v>
      </c>
      <c r="I50" s="144"/>
      <c r="J50" s="144"/>
      <c r="K50" s="144"/>
    </row>
    <row r="51" spans="1:11" ht="16.5">
      <c r="A51" s="124" t="s">
        <v>205</v>
      </c>
      <c r="B51" s="92">
        <v>18398</v>
      </c>
      <c r="C51" s="112">
        <v>10727</v>
      </c>
      <c r="D51" s="112">
        <v>10311</v>
      </c>
      <c r="E51" s="112">
        <v>416</v>
      </c>
      <c r="F51" s="112">
        <v>7671</v>
      </c>
      <c r="G51" s="125">
        <v>58.31</v>
      </c>
      <c r="H51" s="125">
        <v>3.88</v>
      </c>
      <c r="I51" s="144"/>
      <c r="J51" s="144"/>
      <c r="K51" s="144"/>
    </row>
    <row r="52" spans="1:11" ht="16.5">
      <c r="A52" s="124" t="s">
        <v>206</v>
      </c>
      <c r="B52" s="92">
        <v>18418</v>
      </c>
      <c r="C52" s="112">
        <v>10738</v>
      </c>
      <c r="D52" s="112">
        <v>10322</v>
      </c>
      <c r="E52" s="112">
        <v>416</v>
      </c>
      <c r="F52" s="112">
        <v>7680</v>
      </c>
      <c r="G52" s="125">
        <v>58.3</v>
      </c>
      <c r="H52" s="125">
        <v>3.87</v>
      </c>
      <c r="I52" s="144"/>
      <c r="J52" s="144"/>
      <c r="K52" s="144"/>
    </row>
    <row r="53" spans="1:11" ht="16.5">
      <c r="A53" s="124" t="s">
        <v>207</v>
      </c>
      <c r="B53" s="92">
        <v>18439</v>
      </c>
      <c r="C53" s="112">
        <v>10742</v>
      </c>
      <c r="D53" s="112">
        <v>10324</v>
      </c>
      <c r="E53" s="112">
        <v>418</v>
      </c>
      <c r="F53" s="112">
        <v>7696</v>
      </c>
      <c r="G53" s="125">
        <v>58.26</v>
      </c>
      <c r="H53" s="125">
        <v>3.89</v>
      </c>
      <c r="I53" s="144"/>
      <c r="J53" s="144"/>
      <c r="K53" s="144"/>
    </row>
    <row r="54" spans="1:11" ht="16.5">
      <c r="A54" s="124" t="s">
        <v>208</v>
      </c>
      <c r="B54" s="92">
        <v>18460</v>
      </c>
      <c r="C54" s="112">
        <v>10743</v>
      </c>
      <c r="D54" s="112">
        <v>10323</v>
      </c>
      <c r="E54" s="112">
        <v>420</v>
      </c>
      <c r="F54" s="112">
        <v>7717</v>
      </c>
      <c r="G54" s="125">
        <v>58.2</v>
      </c>
      <c r="H54" s="125">
        <v>3.91</v>
      </c>
      <c r="I54" s="144"/>
      <c r="J54" s="144"/>
      <c r="K54" s="144"/>
    </row>
    <row r="55" spans="1:11" ht="16.5">
      <c r="A55" s="124" t="s">
        <v>209</v>
      </c>
      <c r="B55" s="92">
        <v>18481</v>
      </c>
      <c r="C55" s="112">
        <v>10764</v>
      </c>
      <c r="D55" s="112">
        <v>10339</v>
      </c>
      <c r="E55" s="112">
        <v>425</v>
      </c>
      <c r="F55" s="112">
        <v>7718</v>
      </c>
      <c r="G55" s="125">
        <v>58.24</v>
      </c>
      <c r="H55" s="125">
        <v>3.95</v>
      </c>
      <c r="I55" s="144"/>
      <c r="J55" s="144"/>
      <c r="K55" s="144"/>
    </row>
    <row r="56" spans="1:11" ht="16.5">
      <c r="A56" s="124" t="s">
        <v>197</v>
      </c>
      <c r="B56" s="92">
        <v>18503</v>
      </c>
      <c r="C56" s="112">
        <v>10786</v>
      </c>
      <c r="D56" s="112">
        <v>10361</v>
      </c>
      <c r="E56" s="112">
        <v>425</v>
      </c>
      <c r="F56" s="112">
        <v>7716</v>
      </c>
      <c r="G56" s="125">
        <v>58.29</v>
      </c>
      <c r="H56" s="125">
        <v>3.94</v>
      </c>
      <c r="I56" s="144"/>
      <c r="J56" s="144"/>
      <c r="K56" s="144"/>
    </row>
    <row r="57" spans="1:11" ht="15.75">
      <c r="A57" s="124" t="s">
        <v>148</v>
      </c>
      <c r="B57" s="92" t="s">
        <v>148</v>
      </c>
      <c r="C57" s="112" t="s">
        <v>148</v>
      </c>
      <c r="D57" s="112" t="s">
        <v>148</v>
      </c>
      <c r="E57" s="112" t="s">
        <v>148</v>
      </c>
      <c r="F57" s="112" t="s">
        <v>148</v>
      </c>
      <c r="G57" s="125" t="s">
        <v>148</v>
      </c>
      <c r="H57" s="125" t="s">
        <v>148</v>
      </c>
      <c r="I57" s="144"/>
      <c r="J57" s="144"/>
      <c r="K57" s="144"/>
    </row>
    <row r="58" spans="1:11" ht="16.5">
      <c r="A58" s="124" t="s">
        <v>210</v>
      </c>
      <c r="B58" s="92" t="s">
        <v>147</v>
      </c>
      <c r="C58" s="112" t="s">
        <v>147</v>
      </c>
      <c r="D58" s="112" t="s">
        <v>147</v>
      </c>
      <c r="E58" s="112" t="s">
        <v>147</v>
      </c>
      <c r="F58" s="112" t="s">
        <v>147</v>
      </c>
      <c r="G58" s="125" t="s">
        <v>147</v>
      </c>
      <c r="H58" s="125" t="s">
        <v>147</v>
      </c>
      <c r="I58" s="144"/>
      <c r="J58" s="144"/>
      <c r="K58" s="144"/>
    </row>
    <row r="59" spans="1:11" ht="17.25" thickBot="1">
      <c r="A59" s="124" t="s">
        <v>199</v>
      </c>
      <c r="B59" s="145">
        <v>18522</v>
      </c>
      <c r="C59" s="147">
        <v>10800</v>
      </c>
      <c r="D59" s="147">
        <v>10374</v>
      </c>
      <c r="E59" s="147">
        <v>426</v>
      </c>
      <c r="F59" s="147">
        <v>7722</v>
      </c>
      <c r="G59" s="148">
        <v>58.31</v>
      </c>
      <c r="H59" s="148">
        <v>3.95</v>
      </c>
      <c r="I59" s="144"/>
      <c r="J59" s="144"/>
      <c r="K59" s="144"/>
    </row>
    <row r="60" spans="1:11" ht="15.75">
      <c r="A60" s="250" t="s">
        <v>222</v>
      </c>
      <c r="B60" s="251"/>
      <c r="C60" s="251"/>
      <c r="D60" s="251"/>
      <c r="E60" s="251"/>
      <c r="F60" s="251"/>
      <c r="G60" s="251"/>
      <c r="H60" s="251"/>
      <c r="I60" s="144"/>
      <c r="J60" s="144"/>
      <c r="K60" s="144"/>
    </row>
    <row r="61" spans="1:11" ht="15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ht="16.5">
      <c r="A62" s="218" t="s">
        <v>223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</row>
    <row r="63" spans="2:11" ht="17.25" thickBot="1">
      <c r="B63" s="116"/>
      <c r="C63" s="116"/>
      <c r="D63" s="116"/>
      <c r="E63" s="116"/>
      <c r="F63" s="116"/>
      <c r="G63" s="116"/>
      <c r="H63" s="116"/>
      <c r="I63" s="116"/>
      <c r="J63" s="116"/>
      <c r="K63" s="117" t="s">
        <v>224</v>
      </c>
    </row>
    <row r="64" spans="1:11" ht="16.5">
      <c r="A64" s="205" t="s">
        <v>217</v>
      </c>
      <c r="B64" s="185" t="s">
        <v>159</v>
      </c>
      <c r="C64" s="146" t="s">
        <v>108</v>
      </c>
      <c r="D64" s="86" t="s">
        <v>109</v>
      </c>
      <c r="E64" s="88" t="s">
        <v>158</v>
      </c>
      <c r="F64" s="241"/>
      <c r="G64" s="241"/>
      <c r="H64" s="241"/>
      <c r="I64" s="241"/>
      <c r="J64" s="241"/>
      <c r="K64" s="241"/>
    </row>
    <row r="65" spans="1:11" ht="33.75" thickBot="1">
      <c r="A65" s="184"/>
      <c r="B65" s="239"/>
      <c r="C65" s="96"/>
      <c r="D65" s="87"/>
      <c r="E65" s="149" t="s">
        <v>225</v>
      </c>
      <c r="F65" s="150" t="s">
        <v>157</v>
      </c>
      <c r="G65" s="151" t="s">
        <v>156</v>
      </c>
      <c r="H65" s="150" t="s">
        <v>155</v>
      </c>
      <c r="I65" s="152" t="s">
        <v>154</v>
      </c>
      <c r="J65" s="152" t="s">
        <v>153</v>
      </c>
      <c r="K65" s="153" t="s">
        <v>152</v>
      </c>
    </row>
    <row r="66" spans="1:11" ht="16.5">
      <c r="A66" s="120" t="s">
        <v>195</v>
      </c>
      <c r="B66" s="154">
        <v>57.78</v>
      </c>
      <c r="C66" s="123">
        <v>67.62</v>
      </c>
      <c r="D66" s="123">
        <v>48.12</v>
      </c>
      <c r="E66" s="123">
        <v>8.83</v>
      </c>
      <c r="F66" s="123">
        <v>40.45</v>
      </c>
      <c r="G66" s="123">
        <v>64</v>
      </c>
      <c r="H66" s="123">
        <v>50.34</v>
      </c>
      <c r="I66" s="123">
        <v>69.2</v>
      </c>
      <c r="J66" s="123">
        <v>76.86</v>
      </c>
      <c r="K66" s="123">
        <v>58.52</v>
      </c>
    </row>
    <row r="67" spans="1:11" ht="15.75">
      <c r="A67" s="124" t="s">
        <v>148</v>
      </c>
      <c r="B67" s="155" t="s">
        <v>148</v>
      </c>
      <c r="C67" s="125" t="s">
        <v>148</v>
      </c>
      <c r="D67" s="125" t="s">
        <v>148</v>
      </c>
      <c r="E67" s="125" t="s">
        <v>148</v>
      </c>
      <c r="F67" s="125" t="s">
        <v>148</v>
      </c>
      <c r="G67" s="125" t="s">
        <v>148</v>
      </c>
      <c r="H67" s="125" t="s">
        <v>148</v>
      </c>
      <c r="I67" s="125" t="s">
        <v>148</v>
      </c>
      <c r="J67" s="125" t="s">
        <v>148</v>
      </c>
      <c r="K67" s="125" t="s">
        <v>148</v>
      </c>
    </row>
    <row r="68" spans="1:11" ht="16.5">
      <c r="A68" s="124" t="s">
        <v>196</v>
      </c>
      <c r="B68" s="155">
        <v>57.92</v>
      </c>
      <c r="C68" s="125">
        <v>67.35</v>
      </c>
      <c r="D68" s="125">
        <v>48.68</v>
      </c>
      <c r="E68" s="125">
        <v>7.8</v>
      </c>
      <c r="F68" s="125">
        <v>38.23</v>
      </c>
      <c r="G68" s="125">
        <v>62.95</v>
      </c>
      <c r="H68" s="125">
        <v>49.6</v>
      </c>
      <c r="I68" s="125">
        <v>69.61</v>
      </c>
      <c r="J68" s="125">
        <v>77.67</v>
      </c>
      <c r="K68" s="125">
        <v>60.25</v>
      </c>
    </row>
    <row r="69" spans="1:11" ht="16.5">
      <c r="A69" s="124" t="s">
        <v>197</v>
      </c>
      <c r="B69" s="155">
        <v>58.16</v>
      </c>
      <c r="C69" s="125">
        <v>67.33</v>
      </c>
      <c r="D69" s="125">
        <v>49.19</v>
      </c>
      <c r="E69" s="125">
        <v>7.78</v>
      </c>
      <c r="F69" s="125">
        <v>37.51</v>
      </c>
      <c r="G69" s="125">
        <v>64.17</v>
      </c>
      <c r="H69" s="125">
        <v>50.02</v>
      </c>
      <c r="I69" s="125">
        <v>69.45</v>
      </c>
      <c r="J69" s="125">
        <v>77.49</v>
      </c>
      <c r="K69" s="125">
        <v>60.68</v>
      </c>
    </row>
    <row r="70" spans="1:11" ht="15.75">
      <c r="A70" s="124" t="s">
        <v>148</v>
      </c>
      <c r="B70" s="155" t="s">
        <v>148</v>
      </c>
      <c r="C70" s="125" t="s">
        <v>148</v>
      </c>
      <c r="D70" s="125" t="s">
        <v>148</v>
      </c>
      <c r="E70" s="125" t="s">
        <v>148</v>
      </c>
      <c r="F70" s="125" t="s">
        <v>148</v>
      </c>
      <c r="G70" s="125" t="s">
        <v>148</v>
      </c>
      <c r="H70" s="125" t="s">
        <v>148</v>
      </c>
      <c r="I70" s="125" t="s">
        <v>148</v>
      </c>
      <c r="J70" s="125" t="s">
        <v>148</v>
      </c>
      <c r="K70" s="125" t="s">
        <v>148</v>
      </c>
    </row>
    <row r="71" spans="1:11" ht="16.5">
      <c r="A71" s="124" t="s">
        <v>198</v>
      </c>
      <c r="B71" s="155">
        <v>58.25</v>
      </c>
      <c r="C71" s="125">
        <v>67.24</v>
      </c>
      <c r="D71" s="125">
        <v>49.44</v>
      </c>
      <c r="E71" s="125">
        <v>7.85</v>
      </c>
      <c r="F71" s="125">
        <v>36.63</v>
      </c>
      <c r="G71" s="125">
        <v>62.93</v>
      </c>
      <c r="H71" s="125">
        <v>50.44</v>
      </c>
      <c r="I71" s="125">
        <v>69.85</v>
      </c>
      <c r="J71" s="125">
        <v>77.26</v>
      </c>
      <c r="K71" s="125">
        <v>61.46</v>
      </c>
    </row>
    <row r="72" spans="1:12" ht="16.5">
      <c r="A72" s="124" t="s">
        <v>199</v>
      </c>
      <c r="B72" s="155">
        <v>58.17</v>
      </c>
      <c r="C72" s="125">
        <v>67.33</v>
      </c>
      <c r="D72" s="125">
        <v>49.19</v>
      </c>
      <c r="E72" s="125">
        <v>8.02</v>
      </c>
      <c r="F72" s="125">
        <v>37.44</v>
      </c>
      <c r="G72" s="125">
        <v>63.65</v>
      </c>
      <c r="H72" s="125">
        <v>49.8</v>
      </c>
      <c r="I72" s="125">
        <v>69.59</v>
      </c>
      <c r="J72" s="125">
        <v>77.49</v>
      </c>
      <c r="K72" s="125">
        <v>60.94</v>
      </c>
      <c r="L72" s="144"/>
    </row>
    <row r="73" spans="1:12" ht="16.5">
      <c r="A73" s="124" t="s">
        <v>200</v>
      </c>
      <c r="B73" s="155">
        <v>58.14</v>
      </c>
      <c r="C73" s="125">
        <v>67.28</v>
      </c>
      <c r="D73" s="125">
        <v>49.19</v>
      </c>
      <c r="E73" s="125">
        <v>8.43</v>
      </c>
      <c r="F73" s="125">
        <v>37.07</v>
      </c>
      <c r="G73" s="125">
        <v>63.04</v>
      </c>
      <c r="H73" s="125">
        <v>49.85</v>
      </c>
      <c r="I73" s="125">
        <v>69.76</v>
      </c>
      <c r="J73" s="125">
        <v>77.18</v>
      </c>
      <c r="K73" s="125">
        <v>61.34</v>
      </c>
      <c r="L73" s="144"/>
    </row>
    <row r="74" spans="1:12" ht="16.5">
      <c r="A74" s="124" t="s">
        <v>201</v>
      </c>
      <c r="B74" s="155">
        <v>58.2</v>
      </c>
      <c r="C74" s="125">
        <v>67.37</v>
      </c>
      <c r="D74" s="125">
        <v>49.22</v>
      </c>
      <c r="E74" s="125">
        <v>8.3</v>
      </c>
      <c r="F74" s="125">
        <v>36.96</v>
      </c>
      <c r="G74" s="125">
        <v>62.22</v>
      </c>
      <c r="H74" s="125">
        <v>50.34</v>
      </c>
      <c r="I74" s="125">
        <v>70.13</v>
      </c>
      <c r="J74" s="125">
        <v>77.26</v>
      </c>
      <c r="K74" s="125">
        <v>61.52</v>
      </c>
      <c r="L74" s="144"/>
    </row>
    <row r="75" spans="1:12" ht="16.5">
      <c r="A75" s="124" t="s">
        <v>202</v>
      </c>
      <c r="B75" s="155">
        <v>58.09</v>
      </c>
      <c r="C75" s="125">
        <v>67.16</v>
      </c>
      <c r="D75" s="125">
        <v>49.21</v>
      </c>
      <c r="E75" s="125">
        <v>8.1</v>
      </c>
      <c r="F75" s="125">
        <v>36.75</v>
      </c>
      <c r="G75" s="125">
        <v>61.6</v>
      </c>
      <c r="H75" s="125">
        <v>50.12</v>
      </c>
      <c r="I75" s="125">
        <v>70.18</v>
      </c>
      <c r="J75" s="125">
        <v>77.33</v>
      </c>
      <c r="K75" s="125">
        <v>61.49</v>
      </c>
      <c r="L75" s="144"/>
    </row>
    <row r="76" spans="1:12" ht="16.5">
      <c r="A76" s="124" t="s">
        <v>203</v>
      </c>
      <c r="B76" s="155">
        <v>58.14</v>
      </c>
      <c r="C76" s="125">
        <v>67.12</v>
      </c>
      <c r="D76" s="125">
        <v>49.35</v>
      </c>
      <c r="E76" s="125">
        <v>7.57</v>
      </c>
      <c r="F76" s="125">
        <v>36.6</v>
      </c>
      <c r="G76" s="125">
        <v>61.48</v>
      </c>
      <c r="H76" s="125">
        <v>50.39</v>
      </c>
      <c r="I76" s="125">
        <v>70.2</v>
      </c>
      <c r="J76" s="125">
        <v>77.47</v>
      </c>
      <c r="K76" s="125">
        <v>61.75</v>
      </c>
      <c r="L76" s="144"/>
    </row>
    <row r="77" spans="1:12" ht="16.5">
      <c r="A77" s="124" t="s">
        <v>204</v>
      </c>
      <c r="B77" s="155">
        <v>58.14</v>
      </c>
      <c r="C77" s="125">
        <v>67.11</v>
      </c>
      <c r="D77" s="125">
        <v>49.37</v>
      </c>
      <c r="E77" s="125">
        <v>7.22</v>
      </c>
      <c r="F77" s="125">
        <v>36.83</v>
      </c>
      <c r="G77" s="125">
        <v>61.94</v>
      </c>
      <c r="H77" s="125">
        <v>50.18</v>
      </c>
      <c r="I77" s="125">
        <v>69.97</v>
      </c>
      <c r="J77" s="125">
        <v>77.67</v>
      </c>
      <c r="K77" s="125">
        <v>61.46</v>
      </c>
      <c r="L77" s="144"/>
    </row>
    <row r="78" spans="1:12" ht="16.5">
      <c r="A78" s="124" t="s">
        <v>205</v>
      </c>
      <c r="B78" s="155">
        <v>58.45</v>
      </c>
      <c r="C78" s="125">
        <v>67.54</v>
      </c>
      <c r="D78" s="125">
        <v>49.57</v>
      </c>
      <c r="E78" s="125">
        <v>6.9</v>
      </c>
      <c r="F78" s="125">
        <v>36.8</v>
      </c>
      <c r="G78" s="125">
        <v>61.77</v>
      </c>
      <c r="H78" s="125">
        <v>50.48</v>
      </c>
      <c r="I78" s="125">
        <v>70.09</v>
      </c>
      <c r="J78" s="125">
        <v>78.15</v>
      </c>
      <c r="K78" s="125">
        <v>62.53</v>
      </c>
      <c r="L78" s="144"/>
    </row>
    <row r="79" spans="1:12" ht="16.5">
      <c r="A79" s="124" t="s">
        <v>206</v>
      </c>
      <c r="B79" s="155">
        <v>58.61</v>
      </c>
      <c r="C79" s="125">
        <v>67.54</v>
      </c>
      <c r="D79" s="125">
        <v>49.87</v>
      </c>
      <c r="E79" s="125">
        <v>7.48</v>
      </c>
      <c r="F79" s="125">
        <v>36.28</v>
      </c>
      <c r="G79" s="125">
        <v>63.82</v>
      </c>
      <c r="H79" s="125">
        <v>51.31</v>
      </c>
      <c r="I79" s="125">
        <v>70.29</v>
      </c>
      <c r="J79" s="125">
        <v>77.99</v>
      </c>
      <c r="K79" s="125">
        <v>61.44</v>
      </c>
      <c r="L79" s="144"/>
    </row>
    <row r="80" spans="1:12" ht="16.5">
      <c r="A80" s="124" t="s">
        <v>207</v>
      </c>
      <c r="B80" s="155">
        <v>58.24</v>
      </c>
      <c r="C80" s="125">
        <v>67.1</v>
      </c>
      <c r="D80" s="125">
        <v>49.58</v>
      </c>
      <c r="E80" s="125">
        <v>7.93</v>
      </c>
      <c r="F80" s="125">
        <v>36.5</v>
      </c>
      <c r="G80" s="125">
        <v>64.9</v>
      </c>
      <c r="H80" s="125">
        <v>50.15</v>
      </c>
      <c r="I80" s="125">
        <v>69.62</v>
      </c>
      <c r="J80" s="125">
        <v>76.87</v>
      </c>
      <c r="K80" s="125">
        <v>60.59</v>
      </c>
      <c r="L80" s="144"/>
    </row>
    <row r="81" spans="1:12" ht="16.5">
      <c r="A81" s="124" t="s">
        <v>208</v>
      </c>
      <c r="B81" s="155">
        <v>58.19</v>
      </c>
      <c r="C81" s="125">
        <v>67.07</v>
      </c>
      <c r="D81" s="125">
        <v>49.5</v>
      </c>
      <c r="E81" s="125">
        <v>7.88</v>
      </c>
      <c r="F81" s="125">
        <v>36.29</v>
      </c>
      <c r="G81" s="125">
        <v>64.34</v>
      </c>
      <c r="H81" s="125">
        <v>50.55</v>
      </c>
      <c r="I81" s="125">
        <v>69.49</v>
      </c>
      <c r="J81" s="125">
        <v>76.39</v>
      </c>
      <c r="K81" s="125">
        <v>60.99</v>
      </c>
      <c r="L81" s="144"/>
    </row>
    <row r="82" spans="1:12" ht="16.5">
      <c r="A82" s="124" t="s">
        <v>209</v>
      </c>
      <c r="B82" s="155">
        <v>58.25</v>
      </c>
      <c r="C82" s="125">
        <v>67.11</v>
      </c>
      <c r="D82" s="125">
        <v>49.6</v>
      </c>
      <c r="E82" s="125">
        <v>8.2</v>
      </c>
      <c r="F82" s="125">
        <v>36.06</v>
      </c>
      <c r="G82" s="125">
        <v>63.61</v>
      </c>
      <c r="H82" s="125">
        <v>50.96</v>
      </c>
      <c r="I82" s="125">
        <v>69.44</v>
      </c>
      <c r="J82" s="125">
        <v>76.59</v>
      </c>
      <c r="K82" s="125">
        <v>61.52</v>
      </c>
      <c r="L82" s="144"/>
    </row>
    <row r="83" spans="1:12" ht="16.5">
      <c r="A83" s="124" t="s">
        <v>197</v>
      </c>
      <c r="B83" s="155">
        <v>58.34</v>
      </c>
      <c r="C83" s="125">
        <v>67.2</v>
      </c>
      <c r="D83" s="125">
        <v>49.69</v>
      </c>
      <c r="E83" s="125">
        <v>8.22</v>
      </c>
      <c r="F83" s="125">
        <v>35.98</v>
      </c>
      <c r="G83" s="125">
        <v>63.13</v>
      </c>
      <c r="H83" s="125">
        <v>51.22</v>
      </c>
      <c r="I83" s="125">
        <v>69.43</v>
      </c>
      <c r="J83" s="125">
        <v>76.79</v>
      </c>
      <c r="K83" s="125">
        <v>61.96</v>
      </c>
      <c r="L83" s="144"/>
    </row>
    <row r="84" spans="1:12" ht="15.75">
      <c r="A84" s="124" t="s">
        <v>148</v>
      </c>
      <c r="B84" s="155" t="s">
        <v>148</v>
      </c>
      <c r="C84" s="125" t="s">
        <v>148</v>
      </c>
      <c r="D84" s="125" t="s">
        <v>148</v>
      </c>
      <c r="E84" s="125" t="s">
        <v>148</v>
      </c>
      <c r="F84" s="125" t="s">
        <v>148</v>
      </c>
      <c r="G84" s="125" t="s">
        <v>148</v>
      </c>
      <c r="H84" s="125" t="s">
        <v>148</v>
      </c>
      <c r="I84" s="125" t="s">
        <v>148</v>
      </c>
      <c r="J84" s="125" t="s">
        <v>148</v>
      </c>
      <c r="K84" s="125" t="s">
        <v>148</v>
      </c>
      <c r="L84" s="144"/>
    </row>
    <row r="85" spans="1:12" ht="16.5">
      <c r="A85" s="124" t="s">
        <v>210</v>
      </c>
      <c r="B85" s="155" t="s">
        <v>147</v>
      </c>
      <c r="C85" s="125" t="s">
        <v>147</v>
      </c>
      <c r="D85" s="125" t="s">
        <v>147</v>
      </c>
      <c r="E85" s="125" t="s">
        <v>147</v>
      </c>
      <c r="F85" s="125" t="s">
        <v>147</v>
      </c>
      <c r="G85" s="125" t="s">
        <v>147</v>
      </c>
      <c r="H85" s="125" t="s">
        <v>147</v>
      </c>
      <c r="I85" s="125" t="s">
        <v>147</v>
      </c>
      <c r="J85" s="125" t="s">
        <v>147</v>
      </c>
      <c r="K85" s="125" t="s">
        <v>147</v>
      </c>
      <c r="L85" s="144"/>
    </row>
    <row r="86" spans="1:12" ht="16.5">
      <c r="A86" s="124" t="s">
        <v>199</v>
      </c>
      <c r="B86" s="155">
        <v>58.32</v>
      </c>
      <c r="C86" s="125">
        <v>67.19</v>
      </c>
      <c r="D86" s="125">
        <v>49.65</v>
      </c>
      <c r="E86" s="125">
        <v>7.68</v>
      </c>
      <c r="F86" s="125">
        <v>35.63</v>
      </c>
      <c r="G86" s="125">
        <v>62.9</v>
      </c>
      <c r="H86" s="125">
        <v>51.37</v>
      </c>
      <c r="I86" s="125">
        <v>69.41</v>
      </c>
      <c r="J86" s="125">
        <v>76.95</v>
      </c>
      <c r="K86" s="128">
        <v>62.13</v>
      </c>
      <c r="L86" s="144"/>
    </row>
    <row r="87" spans="1:12" ht="16.5">
      <c r="A87" s="156" t="s">
        <v>226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32"/>
      <c r="L87" s="144"/>
    </row>
    <row r="88" spans="1:12" ht="16.5">
      <c r="A88" s="158" t="s">
        <v>227</v>
      </c>
      <c r="B88" s="131">
        <v>-0.02</v>
      </c>
      <c r="C88" s="131">
        <v>-0.01</v>
      </c>
      <c r="D88" s="131">
        <v>-0.04</v>
      </c>
      <c r="E88" s="131">
        <v>-0.54</v>
      </c>
      <c r="F88" s="131">
        <v>-0.35</v>
      </c>
      <c r="G88" s="131">
        <v>-0.23</v>
      </c>
      <c r="H88" s="131">
        <v>0.15</v>
      </c>
      <c r="I88" s="131">
        <v>-0.02</v>
      </c>
      <c r="J88" s="131">
        <v>0.16</v>
      </c>
      <c r="K88" s="132">
        <v>0.17</v>
      </c>
      <c r="L88" s="144"/>
    </row>
    <row r="89" spans="1:12" ht="16.5">
      <c r="A89" s="158" t="s">
        <v>228</v>
      </c>
      <c r="B89" s="131">
        <v>0.15</v>
      </c>
      <c r="C89" s="131">
        <v>-0.14</v>
      </c>
      <c r="D89" s="131">
        <v>0.46</v>
      </c>
      <c r="E89" s="131">
        <v>-0.34</v>
      </c>
      <c r="F89" s="131">
        <v>-1.81</v>
      </c>
      <c r="G89" s="131">
        <v>-0.75</v>
      </c>
      <c r="H89" s="131">
        <v>1.57</v>
      </c>
      <c r="I89" s="131">
        <v>-0.18</v>
      </c>
      <c r="J89" s="131">
        <v>-0.54</v>
      </c>
      <c r="K89" s="132">
        <v>1.19</v>
      </c>
      <c r="L89" s="144"/>
    </row>
    <row r="90" spans="1:12" ht="17.25" thickBot="1">
      <c r="A90" s="159" t="s">
        <v>229</v>
      </c>
      <c r="B90" s="138">
        <v>0.15</v>
      </c>
      <c r="C90" s="138">
        <v>-0.14</v>
      </c>
      <c r="D90" s="138">
        <v>0.46</v>
      </c>
      <c r="E90" s="138">
        <v>-0.34</v>
      </c>
      <c r="F90" s="138">
        <v>-1.81</v>
      </c>
      <c r="G90" s="138">
        <v>-0.75</v>
      </c>
      <c r="H90" s="138">
        <v>1.57</v>
      </c>
      <c r="I90" s="138">
        <v>-0.18</v>
      </c>
      <c r="J90" s="138">
        <v>-0.54</v>
      </c>
      <c r="K90" s="138">
        <v>1.19</v>
      </c>
      <c r="L90" s="144"/>
    </row>
    <row r="91" spans="1:12" ht="15.7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44"/>
      <c r="L91" s="144"/>
    </row>
    <row r="92" spans="1:12" ht="15.75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44"/>
      <c r="L92" s="144"/>
    </row>
    <row r="93" spans="1:12" ht="16.5">
      <c r="A93" s="218" t="s">
        <v>230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</row>
    <row r="94" spans="1:12" ht="17.25" thickBot="1">
      <c r="A94" s="144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3" t="s">
        <v>224</v>
      </c>
    </row>
    <row r="95" spans="1:12" ht="33.75" thickBot="1">
      <c r="A95" s="164" t="s">
        <v>231</v>
      </c>
      <c r="B95" s="165" t="s">
        <v>232</v>
      </c>
      <c r="C95" s="166" t="s">
        <v>233</v>
      </c>
      <c r="D95" s="167" t="s">
        <v>234</v>
      </c>
      <c r="E95" s="168" t="s">
        <v>235</v>
      </c>
      <c r="F95" s="167" t="s">
        <v>236</v>
      </c>
      <c r="G95" s="168" t="s">
        <v>237</v>
      </c>
      <c r="H95" s="167" t="s">
        <v>238</v>
      </c>
      <c r="I95" s="169" t="s">
        <v>239</v>
      </c>
      <c r="J95" s="168" t="s">
        <v>240</v>
      </c>
      <c r="K95" s="168" t="s">
        <v>241</v>
      </c>
      <c r="L95" s="167" t="s">
        <v>242</v>
      </c>
    </row>
    <row r="96" spans="1:12" ht="16.5">
      <c r="A96" s="120" t="s">
        <v>195</v>
      </c>
      <c r="B96" s="154">
        <v>10.46</v>
      </c>
      <c r="C96" s="123">
        <v>53.33</v>
      </c>
      <c r="D96" s="123">
        <v>83.38</v>
      </c>
      <c r="E96" s="123">
        <v>82.91</v>
      </c>
      <c r="F96" s="123">
        <v>81.94</v>
      </c>
      <c r="G96" s="123">
        <v>79.34</v>
      </c>
      <c r="H96" s="123">
        <v>75.28</v>
      </c>
      <c r="I96" s="123">
        <v>64.51</v>
      </c>
      <c r="J96" s="123">
        <v>48.76</v>
      </c>
      <c r="K96" s="123">
        <v>32.49</v>
      </c>
      <c r="L96" s="123">
        <v>7.27</v>
      </c>
    </row>
    <row r="97" spans="1:12" ht="15.75">
      <c r="A97" s="124" t="s">
        <v>148</v>
      </c>
      <c r="B97" s="155" t="s">
        <v>148</v>
      </c>
      <c r="C97" s="125" t="s">
        <v>148</v>
      </c>
      <c r="D97" s="125" t="s">
        <v>148</v>
      </c>
      <c r="E97" s="125" t="s">
        <v>148</v>
      </c>
      <c r="F97" s="125" t="s">
        <v>148</v>
      </c>
      <c r="G97" s="125" t="s">
        <v>148</v>
      </c>
      <c r="H97" s="125" t="s">
        <v>148</v>
      </c>
      <c r="I97" s="125" t="s">
        <v>148</v>
      </c>
      <c r="J97" s="125" t="s">
        <v>148</v>
      </c>
      <c r="K97" s="125" t="s">
        <v>148</v>
      </c>
      <c r="L97" s="125" t="s">
        <v>148</v>
      </c>
    </row>
    <row r="98" spans="1:12" ht="16.5">
      <c r="A98" s="124" t="s">
        <v>196</v>
      </c>
      <c r="B98" s="155">
        <v>9.77</v>
      </c>
      <c r="C98" s="125">
        <v>52.61</v>
      </c>
      <c r="D98" s="125">
        <v>84.53</v>
      </c>
      <c r="E98" s="125">
        <v>84.08</v>
      </c>
      <c r="F98" s="125">
        <v>82.86</v>
      </c>
      <c r="G98" s="125">
        <v>80.51</v>
      </c>
      <c r="H98" s="125">
        <v>75.2</v>
      </c>
      <c r="I98" s="125">
        <v>64.85</v>
      </c>
      <c r="J98" s="125">
        <v>48.15</v>
      </c>
      <c r="K98" s="125">
        <v>31.6</v>
      </c>
      <c r="L98" s="125">
        <v>7.58</v>
      </c>
    </row>
    <row r="99" spans="1:12" ht="16.5">
      <c r="A99" s="124" t="s">
        <v>197</v>
      </c>
      <c r="B99" s="155">
        <v>9.88</v>
      </c>
      <c r="C99" s="125">
        <v>53.68</v>
      </c>
      <c r="D99" s="125">
        <v>85.18</v>
      </c>
      <c r="E99" s="125">
        <v>83.84</v>
      </c>
      <c r="F99" s="125">
        <v>83.38</v>
      </c>
      <c r="G99" s="125">
        <v>80.71</v>
      </c>
      <c r="H99" s="125">
        <v>75.07</v>
      </c>
      <c r="I99" s="125">
        <v>65.4</v>
      </c>
      <c r="J99" s="125">
        <v>48.95</v>
      </c>
      <c r="K99" s="125">
        <v>31.24</v>
      </c>
      <c r="L99" s="125">
        <v>7.93</v>
      </c>
    </row>
    <row r="100" spans="1:12" ht="15.75">
      <c r="A100" s="124" t="s">
        <v>148</v>
      </c>
      <c r="B100" s="155" t="s">
        <v>148</v>
      </c>
      <c r="C100" s="125" t="s">
        <v>148</v>
      </c>
      <c r="D100" s="125" t="s">
        <v>148</v>
      </c>
      <c r="E100" s="125" t="s">
        <v>148</v>
      </c>
      <c r="F100" s="125" t="s">
        <v>148</v>
      </c>
      <c r="G100" s="125" t="s">
        <v>148</v>
      </c>
      <c r="H100" s="125" t="s">
        <v>148</v>
      </c>
      <c r="I100" s="125" t="s">
        <v>148</v>
      </c>
      <c r="J100" s="125" t="s">
        <v>148</v>
      </c>
      <c r="K100" s="125" t="s">
        <v>148</v>
      </c>
      <c r="L100" s="125" t="s">
        <v>148</v>
      </c>
    </row>
    <row r="101" spans="1:12" ht="16.5">
      <c r="A101" s="124" t="s">
        <v>198</v>
      </c>
      <c r="B101" s="155">
        <v>9.8</v>
      </c>
      <c r="C101" s="125">
        <v>52.88</v>
      </c>
      <c r="D101" s="125">
        <v>84.68</v>
      </c>
      <c r="E101" s="125">
        <v>84.37</v>
      </c>
      <c r="F101" s="125">
        <v>83.17</v>
      </c>
      <c r="G101" s="125">
        <v>81.42</v>
      </c>
      <c r="H101" s="125">
        <v>75.57</v>
      </c>
      <c r="I101" s="125">
        <v>65.57</v>
      </c>
      <c r="J101" s="125">
        <v>49.64</v>
      </c>
      <c r="K101" s="125">
        <v>32.04</v>
      </c>
      <c r="L101" s="125">
        <v>8.13</v>
      </c>
    </row>
    <row r="102" spans="1:12" ht="16.5">
      <c r="A102" s="124" t="s">
        <v>199</v>
      </c>
      <c r="B102" s="155">
        <v>9.47</v>
      </c>
      <c r="C102" s="125">
        <v>53.24</v>
      </c>
      <c r="D102" s="125">
        <v>85.12</v>
      </c>
      <c r="E102" s="125">
        <v>83.86</v>
      </c>
      <c r="F102" s="125">
        <v>83.29</v>
      </c>
      <c r="G102" s="125">
        <v>81.17</v>
      </c>
      <c r="H102" s="125">
        <v>75.33</v>
      </c>
      <c r="I102" s="125">
        <v>65.75</v>
      </c>
      <c r="J102" s="125">
        <v>49.05</v>
      </c>
      <c r="K102" s="125">
        <v>31.19</v>
      </c>
      <c r="L102" s="125">
        <v>7.95</v>
      </c>
    </row>
    <row r="103" spans="1:12" ht="16.5">
      <c r="A103" s="124" t="s">
        <v>200</v>
      </c>
      <c r="B103" s="155">
        <v>9.55</v>
      </c>
      <c r="C103" s="125">
        <v>52.63</v>
      </c>
      <c r="D103" s="125">
        <v>84.43</v>
      </c>
      <c r="E103" s="125">
        <v>84</v>
      </c>
      <c r="F103" s="125">
        <v>82.81</v>
      </c>
      <c r="G103" s="125">
        <v>81.41</v>
      </c>
      <c r="H103" s="125">
        <v>75.98</v>
      </c>
      <c r="I103" s="125">
        <v>65.83</v>
      </c>
      <c r="J103" s="125">
        <v>49.44</v>
      </c>
      <c r="K103" s="125">
        <v>31.52</v>
      </c>
      <c r="L103" s="125">
        <v>8.03</v>
      </c>
    </row>
    <row r="104" spans="1:12" ht="16.5">
      <c r="A104" s="124" t="s">
        <v>201</v>
      </c>
      <c r="B104" s="155">
        <v>9.09</v>
      </c>
      <c r="C104" s="125">
        <v>52.71</v>
      </c>
      <c r="D104" s="125">
        <v>84.57</v>
      </c>
      <c r="E104" s="125">
        <v>84.31</v>
      </c>
      <c r="F104" s="125">
        <v>82.91</v>
      </c>
      <c r="G104" s="125">
        <v>81.63</v>
      </c>
      <c r="H104" s="125">
        <v>75.84</v>
      </c>
      <c r="I104" s="125">
        <v>65.65</v>
      </c>
      <c r="J104" s="125">
        <v>49.76</v>
      </c>
      <c r="K104" s="125">
        <v>32.07</v>
      </c>
      <c r="L104" s="125">
        <v>8.11</v>
      </c>
    </row>
    <row r="105" spans="1:12" ht="16.5">
      <c r="A105" s="124" t="s">
        <v>202</v>
      </c>
      <c r="B105" s="155">
        <v>8.84</v>
      </c>
      <c r="C105" s="125">
        <v>51.92</v>
      </c>
      <c r="D105" s="125">
        <v>84.94</v>
      </c>
      <c r="E105" s="125">
        <v>84.48</v>
      </c>
      <c r="F105" s="125">
        <v>82.95</v>
      </c>
      <c r="G105" s="125">
        <v>81.51</v>
      </c>
      <c r="H105" s="125">
        <v>75.3</v>
      </c>
      <c r="I105" s="125">
        <v>65.31</v>
      </c>
      <c r="J105" s="125">
        <v>49.71</v>
      </c>
      <c r="K105" s="125">
        <v>31.91</v>
      </c>
      <c r="L105" s="125">
        <v>8.14</v>
      </c>
    </row>
    <row r="106" spans="1:12" ht="16.5">
      <c r="A106" s="124" t="s">
        <v>203</v>
      </c>
      <c r="B106" s="155">
        <v>8.71</v>
      </c>
      <c r="C106" s="125">
        <v>51.83</v>
      </c>
      <c r="D106" s="125">
        <v>84.99</v>
      </c>
      <c r="E106" s="125">
        <v>84.54</v>
      </c>
      <c r="F106" s="125">
        <v>83.32</v>
      </c>
      <c r="G106" s="125">
        <v>81.75</v>
      </c>
      <c r="H106" s="125">
        <v>75.31</v>
      </c>
      <c r="I106" s="125">
        <v>65.45</v>
      </c>
      <c r="J106" s="125">
        <v>49.87</v>
      </c>
      <c r="K106" s="125">
        <v>31.67</v>
      </c>
      <c r="L106" s="125">
        <v>8.12</v>
      </c>
    </row>
    <row r="107" spans="1:12" ht="16.5">
      <c r="A107" s="124" t="s">
        <v>204</v>
      </c>
      <c r="B107" s="155">
        <v>8.96</v>
      </c>
      <c r="C107" s="125">
        <v>51.98</v>
      </c>
      <c r="D107" s="125">
        <v>84.68</v>
      </c>
      <c r="E107" s="125">
        <v>84.51</v>
      </c>
      <c r="F107" s="125">
        <v>83.27</v>
      </c>
      <c r="G107" s="125">
        <v>81.45</v>
      </c>
      <c r="H107" s="125">
        <v>75.51</v>
      </c>
      <c r="I107" s="125">
        <v>65.71</v>
      </c>
      <c r="J107" s="125">
        <v>49.72</v>
      </c>
      <c r="K107" s="125">
        <v>31.75</v>
      </c>
      <c r="L107" s="125">
        <v>8.15</v>
      </c>
    </row>
    <row r="108" spans="1:12" ht="16.5">
      <c r="A108" s="124" t="s">
        <v>205</v>
      </c>
      <c r="B108" s="155">
        <v>10.97</v>
      </c>
      <c r="C108" s="125">
        <v>53.19</v>
      </c>
      <c r="D108" s="125">
        <v>84.74</v>
      </c>
      <c r="E108" s="125">
        <v>84.41</v>
      </c>
      <c r="F108" s="125">
        <v>83.1</v>
      </c>
      <c r="G108" s="125">
        <v>81.53</v>
      </c>
      <c r="H108" s="125">
        <v>76.04</v>
      </c>
      <c r="I108" s="125">
        <v>65.7</v>
      </c>
      <c r="J108" s="125">
        <v>49.65</v>
      </c>
      <c r="K108" s="125">
        <v>31.95</v>
      </c>
      <c r="L108" s="125">
        <v>8.13</v>
      </c>
    </row>
    <row r="109" spans="1:12" ht="16.5">
      <c r="A109" s="124" t="s">
        <v>206</v>
      </c>
      <c r="B109" s="155">
        <v>11.82</v>
      </c>
      <c r="C109" s="125">
        <v>54.39</v>
      </c>
      <c r="D109" s="125">
        <v>84.61</v>
      </c>
      <c r="E109" s="125">
        <v>84.31</v>
      </c>
      <c r="F109" s="125">
        <v>83.1</v>
      </c>
      <c r="G109" s="125">
        <v>81.35</v>
      </c>
      <c r="H109" s="125">
        <v>75.99</v>
      </c>
      <c r="I109" s="125">
        <v>65.84</v>
      </c>
      <c r="J109" s="125">
        <v>49.53</v>
      </c>
      <c r="K109" s="125">
        <v>32.47</v>
      </c>
      <c r="L109" s="125">
        <v>8.21</v>
      </c>
    </row>
    <row r="110" spans="1:12" ht="16.5">
      <c r="A110" s="124" t="s">
        <v>207</v>
      </c>
      <c r="B110" s="155">
        <v>10.32</v>
      </c>
      <c r="C110" s="125">
        <v>53.17</v>
      </c>
      <c r="D110" s="125">
        <v>84.09</v>
      </c>
      <c r="E110" s="125">
        <v>84.42</v>
      </c>
      <c r="F110" s="125">
        <v>83.3</v>
      </c>
      <c r="G110" s="125">
        <v>81.14</v>
      </c>
      <c r="H110" s="125">
        <v>75.44</v>
      </c>
      <c r="I110" s="125">
        <v>65.74</v>
      </c>
      <c r="J110" s="125">
        <v>49.31</v>
      </c>
      <c r="K110" s="125">
        <v>32.23</v>
      </c>
      <c r="L110" s="125">
        <v>8.25</v>
      </c>
    </row>
    <row r="111" spans="1:12" ht="16.5">
      <c r="A111" s="124" t="s">
        <v>208</v>
      </c>
      <c r="B111" s="155">
        <v>10.03</v>
      </c>
      <c r="C111" s="125">
        <v>52.92</v>
      </c>
      <c r="D111" s="125">
        <v>84.06</v>
      </c>
      <c r="E111" s="125">
        <v>84.22</v>
      </c>
      <c r="F111" s="125">
        <v>83.54</v>
      </c>
      <c r="G111" s="125">
        <v>81.19</v>
      </c>
      <c r="H111" s="125">
        <v>75.57</v>
      </c>
      <c r="I111" s="125">
        <v>65.39</v>
      </c>
      <c r="J111" s="125">
        <v>49.37</v>
      </c>
      <c r="K111" s="125">
        <v>32.51</v>
      </c>
      <c r="L111" s="125">
        <v>8.27</v>
      </c>
    </row>
    <row r="112" spans="1:12" ht="16.5">
      <c r="A112" s="124" t="s">
        <v>209</v>
      </c>
      <c r="B112" s="155">
        <v>9.92</v>
      </c>
      <c r="C112" s="125">
        <v>53.26</v>
      </c>
      <c r="D112" s="125">
        <v>84.71</v>
      </c>
      <c r="E112" s="125">
        <v>84.58</v>
      </c>
      <c r="F112" s="125">
        <v>83.3</v>
      </c>
      <c r="G112" s="125">
        <v>81.39</v>
      </c>
      <c r="H112" s="125">
        <v>75.29</v>
      </c>
      <c r="I112" s="125">
        <v>65.04</v>
      </c>
      <c r="J112" s="125">
        <v>49.95</v>
      </c>
      <c r="K112" s="125">
        <v>32.48</v>
      </c>
      <c r="L112" s="125">
        <v>8.23</v>
      </c>
    </row>
    <row r="113" spans="1:12" ht="16.5">
      <c r="A113" s="124" t="s">
        <v>197</v>
      </c>
      <c r="B113" s="155">
        <v>9.97</v>
      </c>
      <c r="C113" s="125">
        <v>53.33</v>
      </c>
      <c r="D113" s="125">
        <v>85.24</v>
      </c>
      <c r="E113" s="125">
        <v>84.82</v>
      </c>
      <c r="F113" s="125">
        <v>83.17</v>
      </c>
      <c r="G113" s="125">
        <v>81.53</v>
      </c>
      <c r="H113" s="125">
        <v>75.2</v>
      </c>
      <c r="I113" s="125">
        <v>65.42</v>
      </c>
      <c r="J113" s="125">
        <v>50.34</v>
      </c>
      <c r="K113" s="125">
        <v>32.73</v>
      </c>
      <c r="L113" s="125">
        <v>7.98</v>
      </c>
    </row>
    <row r="114" spans="1:12" ht="15.75">
      <c r="A114" s="124" t="s">
        <v>148</v>
      </c>
      <c r="B114" s="155" t="s">
        <v>148</v>
      </c>
      <c r="C114" s="125" t="s">
        <v>148</v>
      </c>
      <c r="D114" s="125" t="s">
        <v>148</v>
      </c>
      <c r="E114" s="125" t="s">
        <v>148</v>
      </c>
      <c r="F114" s="125" t="s">
        <v>148</v>
      </c>
      <c r="G114" s="125" t="s">
        <v>148</v>
      </c>
      <c r="H114" s="125" t="s">
        <v>148</v>
      </c>
      <c r="I114" s="125" t="s">
        <v>148</v>
      </c>
      <c r="J114" s="125" t="s">
        <v>148</v>
      </c>
      <c r="K114" s="125" t="s">
        <v>148</v>
      </c>
      <c r="L114" s="125" t="s">
        <v>148</v>
      </c>
    </row>
    <row r="115" spans="1:12" ht="16.5">
      <c r="A115" s="124" t="s">
        <v>210</v>
      </c>
      <c r="B115" s="155" t="s">
        <v>147</v>
      </c>
      <c r="C115" s="125" t="s">
        <v>147</v>
      </c>
      <c r="D115" s="125" t="s">
        <v>147</v>
      </c>
      <c r="E115" s="125" t="s">
        <v>147</v>
      </c>
      <c r="F115" s="125" t="s">
        <v>147</v>
      </c>
      <c r="G115" s="125" t="s">
        <v>147</v>
      </c>
      <c r="H115" s="125" t="s">
        <v>147</v>
      </c>
      <c r="I115" s="125" t="s">
        <v>147</v>
      </c>
      <c r="J115" s="125" t="s">
        <v>147</v>
      </c>
      <c r="K115" s="125" t="s">
        <v>147</v>
      </c>
      <c r="L115" s="125" t="s">
        <v>147</v>
      </c>
    </row>
    <row r="116" spans="1:12" ht="16.5">
      <c r="A116" s="124" t="s">
        <v>199</v>
      </c>
      <c r="B116" s="170">
        <v>9.71</v>
      </c>
      <c r="C116" s="128">
        <v>52.96</v>
      </c>
      <c r="D116" s="128">
        <v>84.84</v>
      </c>
      <c r="E116" s="128">
        <v>84.75</v>
      </c>
      <c r="F116" s="128">
        <v>83.14</v>
      </c>
      <c r="G116" s="128">
        <v>81.63</v>
      </c>
      <c r="H116" s="128">
        <v>75.69</v>
      </c>
      <c r="I116" s="128">
        <v>65.9</v>
      </c>
      <c r="J116" s="128">
        <v>50.58</v>
      </c>
      <c r="K116" s="128">
        <v>32.38</v>
      </c>
      <c r="L116" s="128">
        <v>8</v>
      </c>
    </row>
    <row r="117" spans="1:12" ht="16.5">
      <c r="A117" s="156" t="s">
        <v>226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1:12" ht="16.5">
      <c r="A118" s="158" t="s">
        <v>227</v>
      </c>
      <c r="B118" s="131">
        <v>-0.26</v>
      </c>
      <c r="C118" s="131">
        <v>-0.37</v>
      </c>
      <c r="D118" s="131">
        <v>-0.4</v>
      </c>
      <c r="E118" s="131">
        <v>-0.07</v>
      </c>
      <c r="F118" s="131">
        <v>-0.03</v>
      </c>
      <c r="G118" s="131">
        <v>0.1</v>
      </c>
      <c r="H118" s="131">
        <v>0.49</v>
      </c>
      <c r="I118" s="131">
        <v>0.48</v>
      </c>
      <c r="J118" s="131">
        <v>0.24</v>
      </c>
      <c r="K118" s="131">
        <v>-0.35</v>
      </c>
      <c r="L118" s="131">
        <v>0.02</v>
      </c>
    </row>
    <row r="119" spans="1:12" ht="16.5">
      <c r="A119" s="158" t="s">
        <v>228</v>
      </c>
      <c r="B119" s="131">
        <v>0.24</v>
      </c>
      <c r="C119" s="131">
        <v>-0.28</v>
      </c>
      <c r="D119" s="131">
        <v>-0.28</v>
      </c>
      <c r="E119" s="131">
        <v>0.89</v>
      </c>
      <c r="F119" s="131">
        <v>-0.15</v>
      </c>
      <c r="G119" s="131">
        <v>0.46</v>
      </c>
      <c r="H119" s="131">
        <v>0.36</v>
      </c>
      <c r="I119" s="131">
        <v>0.15</v>
      </c>
      <c r="J119" s="131">
        <v>1.53</v>
      </c>
      <c r="K119" s="131">
        <v>1.19</v>
      </c>
      <c r="L119" s="131">
        <v>0.05</v>
      </c>
    </row>
    <row r="120" spans="1:12" ht="17.25" thickBot="1">
      <c r="A120" s="159" t="s">
        <v>229</v>
      </c>
      <c r="B120" s="138">
        <v>0.24</v>
      </c>
      <c r="C120" s="138">
        <v>-0.28</v>
      </c>
      <c r="D120" s="138">
        <v>-0.28</v>
      </c>
      <c r="E120" s="138">
        <v>0.89</v>
      </c>
      <c r="F120" s="138">
        <v>-0.15</v>
      </c>
      <c r="G120" s="138">
        <v>0.46</v>
      </c>
      <c r="H120" s="138">
        <v>0.36</v>
      </c>
      <c r="I120" s="138">
        <v>0.15</v>
      </c>
      <c r="J120" s="138">
        <v>1.53</v>
      </c>
      <c r="K120" s="138">
        <v>1.19</v>
      </c>
      <c r="L120" s="138">
        <v>0.05</v>
      </c>
    </row>
    <row r="121" spans="1:12" ht="15.7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44"/>
      <c r="L121" s="144"/>
    </row>
    <row r="122" spans="1:12" ht="15.7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44"/>
      <c r="L122" s="144"/>
    </row>
    <row r="123" spans="1:12" ht="16.5">
      <c r="A123" s="218" t="s">
        <v>243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144"/>
    </row>
    <row r="124" spans="1:12" ht="17.25" thickBot="1">
      <c r="A124" s="144"/>
      <c r="B124" s="162"/>
      <c r="C124" s="162"/>
      <c r="D124" s="162"/>
      <c r="E124" s="162"/>
      <c r="F124" s="162"/>
      <c r="G124" s="162"/>
      <c r="H124" s="162"/>
      <c r="I124" s="162"/>
      <c r="J124" s="162"/>
      <c r="K124" s="163" t="s">
        <v>161</v>
      </c>
      <c r="L124" s="144"/>
    </row>
    <row r="125" spans="1:12" ht="16.5">
      <c r="A125" s="89" t="s">
        <v>217</v>
      </c>
      <c r="B125" s="253" t="s">
        <v>159</v>
      </c>
      <c r="C125" s="255" t="s">
        <v>108</v>
      </c>
      <c r="D125" s="257" t="s">
        <v>109</v>
      </c>
      <c r="E125" s="259" t="s">
        <v>158</v>
      </c>
      <c r="F125" s="260"/>
      <c r="G125" s="260"/>
      <c r="H125" s="260"/>
      <c r="I125" s="260"/>
      <c r="J125" s="260"/>
      <c r="K125" s="260"/>
      <c r="L125" s="144"/>
    </row>
    <row r="126" spans="1:12" ht="33.75" thickBot="1">
      <c r="A126" s="252"/>
      <c r="B126" s="254"/>
      <c r="C126" s="256"/>
      <c r="D126" s="258"/>
      <c r="E126" s="171" t="s">
        <v>225</v>
      </c>
      <c r="F126" s="172" t="s">
        <v>157</v>
      </c>
      <c r="G126" s="173" t="s">
        <v>156</v>
      </c>
      <c r="H126" s="172" t="s">
        <v>155</v>
      </c>
      <c r="I126" s="174" t="s">
        <v>154</v>
      </c>
      <c r="J126" s="174" t="s">
        <v>153</v>
      </c>
      <c r="K126" s="153" t="s">
        <v>152</v>
      </c>
      <c r="L126" s="144"/>
    </row>
    <row r="127" spans="1:11" ht="16.5">
      <c r="A127" s="120" t="s">
        <v>195</v>
      </c>
      <c r="B127" s="121">
        <v>9942</v>
      </c>
      <c r="C127" s="122">
        <v>5753</v>
      </c>
      <c r="D127" s="122">
        <v>4190</v>
      </c>
      <c r="E127" s="122">
        <v>76</v>
      </c>
      <c r="F127" s="122">
        <v>1223</v>
      </c>
      <c r="G127" s="122">
        <v>1581</v>
      </c>
      <c r="H127" s="122">
        <v>873</v>
      </c>
      <c r="I127" s="122">
        <v>2732</v>
      </c>
      <c r="J127" s="122">
        <v>1724</v>
      </c>
      <c r="K127" s="122">
        <v>1733</v>
      </c>
    </row>
    <row r="128" spans="1:11" ht="15.75">
      <c r="A128" s="124" t="s">
        <v>148</v>
      </c>
      <c r="B128" s="92" t="s">
        <v>148</v>
      </c>
      <c r="C128" s="112" t="s">
        <v>148</v>
      </c>
      <c r="D128" s="112" t="s">
        <v>148</v>
      </c>
      <c r="E128" s="112" t="s">
        <v>148</v>
      </c>
      <c r="F128" s="112" t="s">
        <v>148</v>
      </c>
      <c r="G128" s="112" t="s">
        <v>148</v>
      </c>
      <c r="H128" s="112" t="s">
        <v>148</v>
      </c>
      <c r="I128" s="112" t="s">
        <v>148</v>
      </c>
      <c r="J128" s="112" t="s">
        <v>148</v>
      </c>
      <c r="K128" s="112" t="s">
        <v>148</v>
      </c>
    </row>
    <row r="129" spans="1:11" ht="16.5">
      <c r="A129" s="124" t="s">
        <v>196</v>
      </c>
      <c r="B129" s="92">
        <v>10111</v>
      </c>
      <c r="C129" s="112">
        <v>5810</v>
      </c>
      <c r="D129" s="112">
        <v>4301</v>
      </c>
      <c r="E129" s="112">
        <v>62</v>
      </c>
      <c r="F129" s="112">
        <v>1144</v>
      </c>
      <c r="G129" s="112">
        <v>1564</v>
      </c>
      <c r="H129" s="112">
        <v>865</v>
      </c>
      <c r="I129" s="112">
        <v>2766</v>
      </c>
      <c r="J129" s="112">
        <v>1759</v>
      </c>
      <c r="K129" s="112">
        <v>1951</v>
      </c>
    </row>
    <row r="130" spans="1:11" ht="16.5">
      <c r="A130" s="124" t="s">
        <v>197</v>
      </c>
      <c r="B130" s="92">
        <v>10228</v>
      </c>
      <c r="C130" s="112">
        <v>5851</v>
      </c>
      <c r="D130" s="112">
        <v>4377</v>
      </c>
      <c r="E130" s="112">
        <v>60</v>
      </c>
      <c r="F130" s="112">
        <v>1112</v>
      </c>
      <c r="G130" s="112">
        <v>1574</v>
      </c>
      <c r="H130" s="112">
        <v>885</v>
      </c>
      <c r="I130" s="112">
        <v>2774</v>
      </c>
      <c r="J130" s="112">
        <v>1761</v>
      </c>
      <c r="K130" s="112">
        <v>2063</v>
      </c>
    </row>
    <row r="131" spans="1:11" ht="15.75">
      <c r="A131" s="124" t="s">
        <v>148</v>
      </c>
      <c r="B131" s="92" t="s">
        <v>148</v>
      </c>
      <c r="C131" s="112" t="s">
        <v>148</v>
      </c>
      <c r="D131" s="112" t="s">
        <v>148</v>
      </c>
      <c r="E131" s="112" t="s">
        <v>148</v>
      </c>
      <c r="F131" s="112" t="s">
        <v>148</v>
      </c>
      <c r="G131" s="112" t="s">
        <v>148</v>
      </c>
      <c r="H131" s="112" t="s">
        <v>148</v>
      </c>
      <c r="I131" s="112" t="s">
        <v>148</v>
      </c>
      <c r="J131" s="112" t="s">
        <v>148</v>
      </c>
      <c r="K131" s="112" t="s">
        <v>148</v>
      </c>
    </row>
    <row r="132" spans="1:11" ht="16.5">
      <c r="A132" s="124" t="s">
        <v>198</v>
      </c>
      <c r="B132" s="92">
        <v>10294</v>
      </c>
      <c r="C132" s="112">
        <v>5868</v>
      </c>
      <c r="D132" s="112">
        <v>4426</v>
      </c>
      <c r="E132" s="112">
        <v>59</v>
      </c>
      <c r="F132" s="112">
        <v>1078</v>
      </c>
      <c r="G132" s="112">
        <v>1553</v>
      </c>
      <c r="H132" s="112">
        <v>886</v>
      </c>
      <c r="I132" s="112">
        <v>2794</v>
      </c>
      <c r="J132" s="112">
        <v>1764</v>
      </c>
      <c r="K132" s="112">
        <v>2161</v>
      </c>
    </row>
    <row r="133" spans="1:11" ht="16.5">
      <c r="A133" s="124" t="s">
        <v>199</v>
      </c>
      <c r="B133" s="92">
        <v>10239</v>
      </c>
      <c r="C133" s="112">
        <v>5853</v>
      </c>
      <c r="D133" s="112">
        <v>4386</v>
      </c>
      <c r="E133" s="112">
        <v>62</v>
      </c>
      <c r="F133" s="112">
        <v>1107</v>
      </c>
      <c r="G133" s="112">
        <v>1581</v>
      </c>
      <c r="H133" s="112">
        <v>880</v>
      </c>
      <c r="I133" s="112">
        <v>2780</v>
      </c>
      <c r="J133" s="112">
        <v>1760</v>
      </c>
      <c r="K133" s="112">
        <v>2070</v>
      </c>
    </row>
    <row r="134" spans="1:11" ht="16.5">
      <c r="A134" s="124" t="s">
        <v>200</v>
      </c>
      <c r="B134" s="92">
        <v>10243</v>
      </c>
      <c r="C134" s="112">
        <v>5854</v>
      </c>
      <c r="D134" s="112">
        <v>4389</v>
      </c>
      <c r="E134" s="112">
        <v>65</v>
      </c>
      <c r="F134" s="112">
        <v>1097</v>
      </c>
      <c r="G134" s="112">
        <v>1578</v>
      </c>
      <c r="H134" s="112">
        <v>882</v>
      </c>
      <c r="I134" s="112">
        <v>2786</v>
      </c>
      <c r="J134" s="112">
        <v>1755</v>
      </c>
      <c r="K134" s="112">
        <v>2081</v>
      </c>
    </row>
    <row r="135" spans="1:11" ht="16.5">
      <c r="A135" s="124" t="s">
        <v>201</v>
      </c>
      <c r="B135" s="92">
        <v>10244</v>
      </c>
      <c r="C135" s="112">
        <v>5855</v>
      </c>
      <c r="D135" s="112">
        <v>4389</v>
      </c>
      <c r="E135" s="112">
        <v>63</v>
      </c>
      <c r="F135" s="112">
        <v>1091</v>
      </c>
      <c r="G135" s="112">
        <v>1566</v>
      </c>
      <c r="H135" s="112">
        <v>885</v>
      </c>
      <c r="I135" s="112">
        <v>2797</v>
      </c>
      <c r="J135" s="112">
        <v>1751</v>
      </c>
      <c r="K135" s="112">
        <v>2091</v>
      </c>
    </row>
    <row r="136" spans="1:11" ht="16.5">
      <c r="A136" s="124" t="s">
        <v>202</v>
      </c>
      <c r="B136" s="92">
        <v>10245</v>
      </c>
      <c r="C136" s="112">
        <v>5849</v>
      </c>
      <c r="D136" s="112">
        <v>4396</v>
      </c>
      <c r="E136" s="112">
        <v>61</v>
      </c>
      <c r="F136" s="112">
        <v>1086</v>
      </c>
      <c r="G136" s="112">
        <v>1567</v>
      </c>
      <c r="H136" s="112">
        <v>882</v>
      </c>
      <c r="I136" s="112">
        <v>2804</v>
      </c>
      <c r="J136" s="112">
        <v>1755</v>
      </c>
      <c r="K136" s="112">
        <v>2090</v>
      </c>
    </row>
    <row r="137" spans="1:11" ht="16.5">
      <c r="A137" s="124" t="s">
        <v>203</v>
      </c>
      <c r="B137" s="92">
        <v>10260</v>
      </c>
      <c r="C137" s="112">
        <v>5852</v>
      </c>
      <c r="D137" s="112">
        <v>4408</v>
      </c>
      <c r="E137" s="112">
        <v>57</v>
      </c>
      <c r="F137" s="112">
        <v>1082</v>
      </c>
      <c r="G137" s="112">
        <v>1576</v>
      </c>
      <c r="H137" s="112">
        <v>886</v>
      </c>
      <c r="I137" s="112">
        <v>2801</v>
      </c>
      <c r="J137" s="112">
        <v>1757</v>
      </c>
      <c r="K137" s="112">
        <v>2101</v>
      </c>
    </row>
    <row r="138" spans="1:11" ht="16.5">
      <c r="A138" s="124" t="s">
        <v>204</v>
      </c>
      <c r="B138" s="92">
        <v>10262</v>
      </c>
      <c r="C138" s="112">
        <v>5849</v>
      </c>
      <c r="D138" s="112">
        <v>4413</v>
      </c>
      <c r="E138" s="112">
        <v>54</v>
      </c>
      <c r="F138" s="112">
        <v>1083</v>
      </c>
      <c r="G138" s="112">
        <v>1564</v>
      </c>
      <c r="H138" s="112">
        <v>888</v>
      </c>
      <c r="I138" s="112">
        <v>2799</v>
      </c>
      <c r="J138" s="112">
        <v>1762</v>
      </c>
      <c r="K138" s="112">
        <v>2112</v>
      </c>
    </row>
    <row r="139" spans="1:11" ht="16.5">
      <c r="A139" s="124" t="s">
        <v>205</v>
      </c>
      <c r="B139" s="92">
        <v>10321</v>
      </c>
      <c r="C139" s="112">
        <v>5892</v>
      </c>
      <c r="D139" s="112">
        <v>4429</v>
      </c>
      <c r="E139" s="112">
        <v>51</v>
      </c>
      <c r="F139" s="112">
        <v>1081</v>
      </c>
      <c r="G139" s="112">
        <v>1559</v>
      </c>
      <c r="H139" s="112">
        <v>889</v>
      </c>
      <c r="I139" s="112">
        <v>2802</v>
      </c>
      <c r="J139" s="112">
        <v>1772</v>
      </c>
      <c r="K139" s="112">
        <v>2166</v>
      </c>
    </row>
    <row r="140" spans="1:11" ht="16.5">
      <c r="A140" s="124" t="s">
        <v>206</v>
      </c>
      <c r="B140" s="92">
        <v>10353</v>
      </c>
      <c r="C140" s="112">
        <v>5902</v>
      </c>
      <c r="D140" s="112">
        <v>4451</v>
      </c>
      <c r="E140" s="112">
        <v>55</v>
      </c>
      <c r="F140" s="112">
        <v>1066</v>
      </c>
      <c r="G140" s="112">
        <v>1549</v>
      </c>
      <c r="H140" s="112">
        <v>890</v>
      </c>
      <c r="I140" s="112">
        <v>2804</v>
      </c>
      <c r="J140" s="112">
        <v>1785</v>
      </c>
      <c r="K140" s="112">
        <v>2203</v>
      </c>
    </row>
    <row r="141" spans="1:11" ht="16.5">
      <c r="A141" s="124" t="s">
        <v>207</v>
      </c>
      <c r="B141" s="92">
        <v>10310</v>
      </c>
      <c r="C141" s="112">
        <v>5872</v>
      </c>
      <c r="D141" s="112">
        <v>4438</v>
      </c>
      <c r="E141" s="112">
        <v>59</v>
      </c>
      <c r="F141" s="112">
        <v>1071</v>
      </c>
      <c r="G141" s="112">
        <v>1526</v>
      </c>
      <c r="H141" s="112">
        <v>871</v>
      </c>
      <c r="I141" s="112">
        <v>2792</v>
      </c>
      <c r="J141" s="112">
        <v>1769</v>
      </c>
      <c r="K141" s="112">
        <v>2224</v>
      </c>
    </row>
    <row r="142" spans="1:11" ht="16.5">
      <c r="A142" s="124" t="s">
        <v>208</v>
      </c>
      <c r="B142" s="92">
        <v>10320</v>
      </c>
      <c r="C142" s="112">
        <v>5870</v>
      </c>
      <c r="D142" s="112">
        <v>4450</v>
      </c>
      <c r="E142" s="112">
        <v>58</v>
      </c>
      <c r="F142" s="112">
        <v>1064</v>
      </c>
      <c r="G142" s="112">
        <v>1525</v>
      </c>
      <c r="H142" s="112">
        <v>883</v>
      </c>
      <c r="I142" s="112">
        <v>2782</v>
      </c>
      <c r="J142" s="112">
        <v>1763</v>
      </c>
      <c r="K142" s="112">
        <v>2245</v>
      </c>
    </row>
    <row r="143" spans="1:11" ht="16.5">
      <c r="A143" s="124" t="s">
        <v>209</v>
      </c>
      <c r="B143" s="92">
        <v>10349</v>
      </c>
      <c r="C143" s="112">
        <v>5878</v>
      </c>
      <c r="D143" s="112">
        <v>4471</v>
      </c>
      <c r="E143" s="112">
        <v>59</v>
      </c>
      <c r="F143" s="112">
        <v>1057</v>
      </c>
      <c r="G143" s="112">
        <v>1520</v>
      </c>
      <c r="H143" s="112">
        <v>894</v>
      </c>
      <c r="I143" s="112">
        <v>2785</v>
      </c>
      <c r="J143" s="112">
        <v>1768</v>
      </c>
      <c r="K143" s="112">
        <v>2265</v>
      </c>
    </row>
    <row r="144" spans="1:11" ht="16.5">
      <c r="A144" s="124" t="s">
        <v>197</v>
      </c>
      <c r="B144" s="92">
        <v>10381</v>
      </c>
      <c r="C144" s="112">
        <v>5896</v>
      </c>
      <c r="D144" s="112">
        <v>4485</v>
      </c>
      <c r="E144" s="112">
        <v>60</v>
      </c>
      <c r="F144" s="112">
        <v>1050</v>
      </c>
      <c r="G144" s="112">
        <v>1523</v>
      </c>
      <c r="H144" s="112">
        <v>902</v>
      </c>
      <c r="I144" s="112">
        <v>2790</v>
      </c>
      <c r="J144" s="112">
        <v>1772</v>
      </c>
      <c r="K144" s="112">
        <v>2284</v>
      </c>
    </row>
    <row r="145" spans="1:11" ht="15.75">
      <c r="A145" s="124" t="s">
        <v>148</v>
      </c>
      <c r="B145" s="92" t="s">
        <v>148</v>
      </c>
      <c r="C145" s="112" t="s">
        <v>148</v>
      </c>
      <c r="D145" s="112" t="s">
        <v>148</v>
      </c>
      <c r="E145" s="112" t="s">
        <v>148</v>
      </c>
      <c r="F145" s="112" t="s">
        <v>148</v>
      </c>
      <c r="G145" s="112" t="s">
        <v>148</v>
      </c>
      <c r="H145" s="112" t="s">
        <v>148</v>
      </c>
      <c r="I145" s="112" t="s">
        <v>148</v>
      </c>
      <c r="J145" s="112" t="s">
        <v>148</v>
      </c>
      <c r="K145" s="112" t="s">
        <v>148</v>
      </c>
    </row>
    <row r="146" spans="1:11" ht="16.5">
      <c r="A146" s="124" t="s">
        <v>210</v>
      </c>
      <c r="B146" s="92" t="s">
        <v>147</v>
      </c>
      <c r="C146" s="112" t="s">
        <v>147</v>
      </c>
      <c r="D146" s="112" t="s">
        <v>147</v>
      </c>
      <c r="E146" s="112" t="s">
        <v>147</v>
      </c>
      <c r="F146" s="112" t="s">
        <v>147</v>
      </c>
      <c r="G146" s="112" t="s">
        <v>147</v>
      </c>
      <c r="H146" s="112" t="s">
        <v>147</v>
      </c>
      <c r="I146" s="112" t="s">
        <v>147</v>
      </c>
      <c r="J146" s="112" t="s">
        <v>147</v>
      </c>
      <c r="K146" s="112" t="s">
        <v>147</v>
      </c>
    </row>
    <row r="147" spans="1:11" ht="16.5">
      <c r="A147" s="124" t="s">
        <v>199</v>
      </c>
      <c r="B147" s="126">
        <v>10391</v>
      </c>
      <c r="C147" s="127">
        <v>5899</v>
      </c>
      <c r="D147" s="127">
        <v>4492</v>
      </c>
      <c r="E147" s="127">
        <v>56</v>
      </c>
      <c r="F147" s="127">
        <v>1037</v>
      </c>
      <c r="G147" s="127">
        <v>1531</v>
      </c>
      <c r="H147" s="127">
        <v>902</v>
      </c>
      <c r="I147" s="127">
        <v>2796</v>
      </c>
      <c r="J147" s="127">
        <v>1774</v>
      </c>
      <c r="K147" s="127">
        <v>2296</v>
      </c>
    </row>
    <row r="148" spans="1:11" ht="16.5">
      <c r="A148" s="175" t="s">
        <v>211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98"/>
    </row>
    <row r="149" spans="1:11" ht="16.5">
      <c r="A149" s="176" t="s">
        <v>227</v>
      </c>
      <c r="B149" s="131">
        <v>0.1</v>
      </c>
      <c r="C149" s="131">
        <v>0.06</v>
      </c>
      <c r="D149" s="131">
        <v>0.15</v>
      </c>
      <c r="E149" s="131">
        <v>-6.59</v>
      </c>
      <c r="F149" s="131">
        <v>-1.21</v>
      </c>
      <c r="G149" s="131">
        <v>0.5</v>
      </c>
      <c r="H149" s="131">
        <v>-0.05</v>
      </c>
      <c r="I149" s="131">
        <v>0.19</v>
      </c>
      <c r="J149" s="131">
        <v>0.13</v>
      </c>
      <c r="K149" s="131">
        <v>0.52</v>
      </c>
    </row>
    <row r="150" spans="1:11" ht="16.5">
      <c r="A150" s="176" t="s">
        <v>228</v>
      </c>
      <c r="B150" s="131">
        <v>1.48</v>
      </c>
      <c r="C150" s="131">
        <v>0.78</v>
      </c>
      <c r="D150" s="131">
        <v>2.42</v>
      </c>
      <c r="E150" s="131">
        <v>-9.53</v>
      </c>
      <c r="F150" s="131">
        <v>-6.34</v>
      </c>
      <c r="G150" s="131">
        <v>-3.18</v>
      </c>
      <c r="H150" s="131">
        <v>2.51</v>
      </c>
      <c r="I150" s="131">
        <v>0.55</v>
      </c>
      <c r="J150" s="131">
        <v>0.83</v>
      </c>
      <c r="K150" s="131">
        <v>10.94</v>
      </c>
    </row>
    <row r="151" spans="1:11" ht="17.25" thickBot="1">
      <c r="A151" s="177" t="s">
        <v>229</v>
      </c>
      <c r="B151" s="138">
        <v>1.48</v>
      </c>
      <c r="C151" s="138">
        <v>0.78</v>
      </c>
      <c r="D151" s="138">
        <v>2.42</v>
      </c>
      <c r="E151" s="138">
        <v>-9.53</v>
      </c>
      <c r="F151" s="138">
        <v>-6.34</v>
      </c>
      <c r="G151" s="138">
        <v>-3.18</v>
      </c>
      <c r="H151" s="138">
        <v>2.51</v>
      </c>
      <c r="I151" s="138">
        <v>0.55</v>
      </c>
      <c r="J151" s="138">
        <v>0.83</v>
      </c>
      <c r="K151" s="138">
        <v>10.94</v>
      </c>
    </row>
    <row r="152" spans="1:10" ht="15.75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</row>
    <row r="153" spans="1:10" ht="15.7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</row>
    <row r="154" spans="1:12" ht="16.5">
      <c r="A154" s="234" t="s">
        <v>244</v>
      </c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</row>
    <row r="155" spans="2:12" ht="17.25" thickBot="1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79" t="s">
        <v>161</v>
      </c>
    </row>
    <row r="156" spans="1:12" ht="33.75" thickBot="1">
      <c r="A156" s="180" t="s">
        <v>231</v>
      </c>
      <c r="B156" s="165" t="s">
        <v>232</v>
      </c>
      <c r="C156" s="166" t="s">
        <v>233</v>
      </c>
      <c r="D156" s="167" t="s">
        <v>234</v>
      </c>
      <c r="E156" s="168" t="s">
        <v>235</v>
      </c>
      <c r="F156" s="167" t="s">
        <v>236</v>
      </c>
      <c r="G156" s="168" t="s">
        <v>237</v>
      </c>
      <c r="H156" s="167" t="s">
        <v>238</v>
      </c>
      <c r="I156" s="169" t="s">
        <v>239</v>
      </c>
      <c r="J156" s="168" t="s">
        <v>240</v>
      </c>
      <c r="K156" s="168" t="s">
        <v>241</v>
      </c>
      <c r="L156" s="181" t="s">
        <v>242</v>
      </c>
    </row>
    <row r="157" spans="1:12" ht="16.5">
      <c r="A157" s="120" t="s">
        <v>195</v>
      </c>
      <c r="B157" s="121">
        <v>144</v>
      </c>
      <c r="C157" s="122">
        <v>799</v>
      </c>
      <c r="D157" s="122">
        <v>1503</v>
      </c>
      <c r="E157" s="122">
        <v>1400</v>
      </c>
      <c r="F157" s="122">
        <v>1466</v>
      </c>
      <c r="G157" s="122">
        <v>1469</v>
      </c>
      <c r="H157" s="122">
        <v>1300</v>
      </c>
      <c r="I157" s="122">
        <v>980</v>
      </c>
      <c r="J157" s="122">
        <v>472</v>
      </c>
      <c r="K157" s="122">
        <v>252</v>
      </c>
      <c r="L157" s="122">
        <v>157</v>
      </c>
    </row>
    <row r="158" spans="1:12" ht="15.75">
      <c r="A158" s="124" t="s">
        <v>148</v>
      </c>
      <c r="B158" s="92" t="s">
        <v>148</v>
      </c>
      <c r="C158" s="112" t="s">
        <v>148</v>
      </c>
      <c r="D158" s="112" t="s">
        <v>148</v>
      </c>
      <c r="E158" s="112" t="s">
        <v>148</v>
      </c>
      <c r="F158" s="112" t="s">
        <v>148</v>
      </c>
      <c r="G158" s="112" t="s">
        <v>148</v>
      </c>
      <c r="H158" s="112" t="s">
        <v>148</v>
      </c>
      <c r="I158" s="112" t="s">
        <v>148</v>
      </c>
      <c r="J158" s="112" t="s">
        <v>148</v>
      </c>
      <c r="K158" s="112" t="s">
        <v>148</v>
      </c>
      <c r="L158" s="112" t="s">
        <v>148</v>
      </c>
    </row>
    <row r="159" spans="1:12" ht="16.5">
      <c r="A159" s="124" t="s">
        <v>196</v>
      </c>
      <c r="B159" s="92">
        <v>136</v>
      </c>
      <c r="C159" s="112">
        <v>765</v>
      </c>
      <c r="D159" s="112">
        <v>1539</v>
      </c>
      <c r="E159" s="112">
        <v>1423</v>
      </c>
      <c r="F159" s="112">
        <v>1471</v>
      </c>
      <c r="G159" s="112">
        <v>1492</v>
      </c>
      <c r="H159" s="112">
        <v>1320</v>
      </c>
      <c r="I159" s="112">
        <v>1023</v>
      </c>
      <c r="J159" s="112">
        <v>535</v>
      </c>
      <c r="K159" s="112">
        <v>237</v>
      </c>
      <c r="L159" s="112">
        <v>169</v>
      </c>
    </row>
    <row r="160" spans="1:12" ht="16.5">
      <c r="A160" s="124" t="s">
        <v>197</v>
      </c>
      <c r="B160" s="92">
        <v>137</v>
      </c>
      <c r="C160" s="112">
        <v>768</v>
      </c>
      <c r="D160" s="112">
        <v>1551</v>
      </c>
      <c r="E160" s="112">
        <v>1441</v>
      </c>
      <c r="F160" s="112">
        <v>1476</v>
      </c>
      <c r="G160" s="112">
        <v>1498</v>
      </c>
      <c r="H160" s="112">
        <v>1328</v>
      </c>
      <c r="I160" s="112">
        <v>1039</v>
      </c>
      <c r="J160" s="112">
        <v>575</v>
      </c>
      <c r="K160" s="112">
        <v>236</v>
      </c>
      <c r="L160" s="112">
        <v>179</v>
      </c>
    </row>
    <row r="161" spans="1:12" ht="15.75">
      <c r="A161" s="124" t="s">
        <v>148</v>
      </c>
      <c r="B161" s="92" t="s">
        <v>148</v>
      </c>
      <c r="C161" s="112" t="s">
        <v>148</v>
      </c>
      <c r="D161" s="112" t="s">
        <v>148</v>
      </c>
      <c r="E161" s="112" t="s">
        <v>148</v>
      </c>
      <c r="F161" s="112" t="s">
        <v>148</v>
      </c>
      <c r="G161" s="112" t="s">
        <v>148</v>
      </c>
      <c r="H161" s="112" t="s">
        <v>148</v>
      </c>
      <c r="I161" s="112" t="s">
        <v>148</v>
      </c>
      <c r="J161" s="112" t="s">
        <v>148</v>
      </c>
      <c r="K161" s="112" t="s">
        <v>148</v>
      </c>
      <c r="L161" s="112" t="s">
        <v>148</v>
      </c>
    </row>
    <row r="162" spans="1:12" ht="16.5">
      <c r="A162" s="124" t="s">
        <v>198</v>
      </c>
      <c r="B162" s="92">
        <v>138</v>
      </c>
      <c r="C162" s="112">
        <v>732</v>
      </c>
      <c r="D162" s="112">
        <v>1544</v>
      </c>
      <c r="E162" s="112">
        <v>1469</v>
      </c>
      <c r="F162" s="112">
        <v>1469</v>
      </c>
      <c r="G162" s="112">
        <v>1490</v>
      </c>
      <c r="H162" s="112">
        <v>1349</v>
      </c>
      <c r="I162" s="112">
        <v>1054</v>
      </c>
      <c r="J162" s="112">
        <v>617</v>
      </c>
      <c r="K162" s="112">
        <v>243</v>
      </c>
      <c r="L162" s="112">
        <v>187</v>
      </c>
    </row>
    <row r="163" spans="1:12" ht="16.5">
      <c r="A163" s="124" t="s">
        <v>199</v>
      </c>
      <c r="B163" s="92">
        <v>135</v>
      </c>
      <c r="C163" s="112">
        <v>762</v>
      </c>
      <c r="D163" s="112">
        <v>1546</v>
      </c>
      <c r="E163" s="112">
        <v>1447</v>
      </c>
      <c r="F163" s="112">
        <v>1472</v>
      </c>
      <c r="G163" s="112">
        <v>1501</v>
      </c>
      <c r="H163" s="112">
        <v>1337</v>
      </c>
      <c r="I163" s="112">
        <v>1044</v>
      </c>
      <c r="J163" s="112">
        <v>582</v>
      </c>
      <c r="K163" s="112">
        <v>234</v>
      </c>
      <c r="L163" s="112">
        <v>180</v>
      </c>
    </row>
    <row r="164" spans="1:12" ht="16.5">
      <c r="A164" s="124" t="s">
        <v>200</v>
      </c>
      <c r="B164" s="92">
        <v>138</v>
      </c>
      <c r="C164" s="112">
        <v>747</v>
      </c>
      <c r="D164" s="112">
        <v>1537</v>
      </c>
      <c r="E164" s="112">
        <v>1455</v>
      </c>
      <c r="F164" s="112">
        <v>1463</v>
      </c>
      <c r="G164" s="112">
        <v>1499</v>
      </c>
      <c r="H164" s="112">
        <v>1346</v>
      </c>
      <c r="I164" s="112">
        <v>1048</v>
      </c>
      <c r="J164" s="112">
        <v>592</v>
      </c>
      <c r="K164" s="112">
        <v>236</v>
      </c>
      <c r="L164" s="112">
        <v>183</v>
      </c>
    </row>
    <row r="165" spans="1:12" ht="16.5">
      <c r="A165" s="124" t="s">
        <v>201</v>
      </c>
      <c r="B165" s="92">
        <v>130</v>
      </c>
      <c r="C165" s="112">
        <v>739</v>
      </c>
      <c r="D165" s="112">
        <v>1538</v>
      </c>
      <c r="E165" s="112">
        <v>1462</v>
      </c>
      <c r="F165" s="112">
        <v>1460</v>
      </c>
      <c r="G165" s="112">
        <v>1496</v>
      </c>
      <c r="H165" s="112">
        <v>1344</v>
      </c>
      <c r="I165" s="112">
        <v>1050</v>
      </c>
      <c r="J165" s="112">
        <v>601</v>
      </c>
      <c r="K165" s="112">
        <v>240</v>
      </c>
      <c r="L165" s="112">
        <v>185</v>
      </c>
    </row>
    <row r="166" spans="1:12" ht="16.5">
      <c r="A166" s="124" t="s">
        <v>202</v>
      </c>
      <c r="B166" s="92">
        <v>128</v>
      </c>
      <c r="C166" s="112">
        <v>734</v>
      </c>
      <c r="D166" s="112">
        <v>1543</v>
      </c>
      <c r="E166" s="112">
        <v>1467</v>
      </c>
      <c r="F166" s="112">
        <v>1463</v>
      </c>
      <c r="G166" s="112">
        <v>1490</v>
      </c>
      <c r="H166" s="112">
        <v>1340</v>
      </c>
      <c r="I166" s="112">
        <v>1047</v>
      </c>
      <c r="J166" s="112">
        <v>608</v>
      </c>
      <c r="K166" s="112">
        <v>241</v>
      </c>
      <c r="L166" s="112">
        <v>186</v>
      </c>
    </row>
    <row r="167" spans="1:12" ht="16.5">
      <c r="A167" s="124" t="s">
        <v>203</v>
      </c>
      <c r="B167" s="92">
        <v>126</v>
      </c>
      <c r="C167" s="112">
        <v>730</v>
      </c>
      <c r="D167" s="112">
        <v>1541</v>
      </c>
      <c r="E167" s="112">
        <v>1469</v>
      </c>
      <c r="F167" s="112">
        <v>1469</v>
      </c>
      <c r="G167" s="112">
        <v>1491</v>
      </c>
      <c r="H167" s="112">
        <v>1343</v>
      </c>
      <c r="I167" s="112">
        <v>1051</v>
      </c>
      <c r="J167" s="112">
        <v>616</v>
      </c>
      <c r="K167" s="112">
        <v>240</v>
      </c>
      <c r="L167" s="112">
        <v>186</v>
      </c>
    </row>
    <row r="168" spans="1:12" ht="16.5">
      <c r="A168" s="124" t="s">
        <v>204</v>
      </c>
      <c r="B168" s="92">
        <v>124</v>
      </c>
      <c r="C168" s="112">
        <v>726</v>
      </c>
      <c r="D168" s="112">
        <v>1538</v>
      </c>
      <c r="E168" s="112">
        <v>1468</v>
      </c>
      <c r="F168" s="112">
        <v>1471</v>
      </c>
      <c r="G168" s="112">
        <v>1489</v>
      </c>
      <c r="H168" s="112">
        <v>1349</v>
      </c>
      <c r="I168" s="112">
        <v>1054</v>
      </c>
      <c r="J168" s="112">
        <v>618</v>
      </c>
      <c r="K168" s="112">
        <v>241</v>
      </c>
      <c r="L168" s="112">
        <v>186</v>
      </c>
    </row>
    <row r="169" spans="1:12" ht="16.5">
      <c r="A169" s="124" t="s">
        <v>205</v>
      </c>
      <c r="B169" s="92">
        <v>151</v>
      </c>
      <c r="C169" s="112">
        <v>736</v>
      </c>
      <c r="D169" s="112">
        <v>1540</v>
      </c>
      <c r="E169" s="112">
        <v>1470</v>
      </c>
      <c r="F169" s="112">
        <v>1472</v>
      </c>
      <c r="G169" s="112">
        <v>1489</v>
      </c>
      <c r="H169" s="112">
        <v>1358</v>
      </c>
      <c r="I169" s="112">
        <v>1056</v>
      </c>
      <c r="J169" s="112">
        <v>620</v>
      </c>
      <c r="K169" s="112">
        <v>244</v>
      </c>
      <c r="L169" s="112">
        <v>187</v>
      </c>
    </row>
    <row r="170" spans="1:12" ht="16.5">
      <c r="A170" s="124" t="s">
        <v>206</v>
      </c>
      <c r="B170" s="92">
        <v>162</v>
      </c>
      <c r="C170" s="112">
        <v>743</v>
      </c>
      <c r="D170" s="112">
        <v>1541</v>
      </c>
      <c r="E170" s="112">
        <v>1472</v>
      </c>
      <c r="F170" s="112">
        <v>1469</v>
      </c>
      <c r="G170" s="112">
        <v>1492</v>
      </c>
      <c r="H170" s="112">
        <v>1357</v>
      </c>
      <c r="I170" s="112">
        <v>1059</v>
      </c>
      <c r="J170" s="112">
        <v>624</v>
      </c>
      <c r="K170" s="112">
        <v>246</v>
      </c>
      <c r="L170" s="112">
        <v>189</v>
      </c>
    </row>
    <row r="171" spans="1:12" ht="16.5">
      <c r="A171" s="124" t="s">
        <v>207</v>
      </c>
      <c r="B171" s="92">
        <v>142</v>
      </c>
      <c r="C171" s="112">
        <v>720</v>
      </c>
      <c r="D171" s="112">
        <v>1543</v>
      </c>
      <c r="E171" s="112">
        <v>1473</v>
      </c>
      <c r="F171" s="112">
        <v>1469</v>
      </c>
      <c r="G171" s="112">
        <v>1487</v>
      </c>
      <c r="H171" s="112">
        <v>1353</v>
      </c>
      <c r="I171" s="112">
        <v>1061</v>
      </c>
      <c r="J171" s="112">
        <v>626</v>
      </c>
      <c r="K171" s="112">
        <v>247</v>
      </c>
      <c r="L171" s="112">
        <v>190</v>
      </c>
    </row>
    <row r="172" spans="1:12" ht="16.5">
      <c r="A172" s="124" t="s">
        <v>208</v>
      </c>
      <c r="B172" s="92">
        <v>140</v>
      </c>
      <c r="C172" s="112">
        <v>717</v>
      </c>
      <c r="D172" s="112">
        <v>1544</v>
      </c>
      <c r="E172" s="112">
        <v>1473</v>
      </c>
      <c r="F172" s="112">
        <v>1476</v>
      </c>
      <c r="G172" s="112">
        <v>1483</v>
      </c>
      <c r="H172" s="112">
        <v>1358</v>
      </c>
      <c r="I172" s="112">
        <v>1058</v>
      </c>
      <c r="J172" s="112">
        <v>632</v>
      </c>
      <c r="K172" s="112">
        <v>249</v>
      </c>
      <c r="L172" s="112">
        <v>191</v>
      </c>
    </row>
    <row r="173" spans="1:12" ht="16.5">
      <c r="A173" s="124" t="s">
        <v>209</v>
      </c>
      <c r="B173" s="92">
        <v>141</v>
      </c>
      <c r="C173" s="112">
        <v>719</v>
      </c>
      <c r="D173" s="112">
        <v>1555</v>
      </c>
      <c r="E173" s="112">
        <v>1484</v>
      </c>
      <c r="F173" s="112">
        <v>1475</v>
      </c>
      <c r="G173" s="112">
        <v>1483</v>
      </c>
      <c r="H173" s="112">
        <v>1355</v>
      </c>
      <c r="I173" s="112">
        <v>1057</v>
      </c>
      <c r="J173" s="112">
        <v>641</v>
      </c>
      <c r="K173" s="112">
        <v>249</v>
      </c>
      <c r="L173" s="112">
        <v>191</v>
      </c>
    </row>
    <row r="174" spans="1:12" ht="16.5">
      <c r="A174" s="124" t="s">
        <v>197</v>
      </c>
      <c r="B174" s="92">
        <v>143</v>
      </c>
      <c r="C174" s="112">
        <v>721</v>
      </c>
      <c r="D174" s="112">
        <v>1563</v>
      </c>
      <c r="E174" s="112">
        <v>1492</v>
      </c>
      <c r="F174" s="112">
        <v>1472</v>
      </c>
      <c r="G174" s="112">
        <v>1485</v>
      </c>
      <c r="H174" s="112">
        <v>1354</v>
      </c>
      <c r="I174" s="112">
        <v>1063</v>
      </c>
      <c r="J174" s="112">
        <v>650</v>
      </c>
      <c r="K174" s="112">
        <v>253</v>
      </c>
      <c r="L174" s="112">
        <v>185</v>
      </c>
    </row>
    <row r="175" spans="1:12" ht="15.75">
      <c r="A175" s="124" t="s">
        <v>148</v>
      </c>
      <c r="B175" s="92" t="s">
        <v>148</v>
      </c>
      <c r="C175" s="112" t="s">
        <v>148</v>
      </c>
      <c r="D175" s="112" t="s">
        <v>148</v>
      </c>
      <c r="E175" s="112" t="s">
        <v>148</v>
      </c>
      <c r="F175" s="112" t="s">
        <v>148</v>
      </c>
      <c r="G175" s="112" t="s">
        <v>148</v>
      </c>
      <c r="H175" s="112" t="s">
        <v>148</v>
      </c>
      <c r="I175" s="112" t="s">
        <v>148</v>
      </c>
      <c r="J175" s="112" t="s">
        <v>148</v>
      </c>
      <c r="K175" s="112" t="s">
        <v>148</v>
      </c>
      <c r="L175" s="112" t="s">
        <v>148</v>
      </c>
    </row>
    <row r="176" spans="1:12" ht="16.5">
      <c r="A176" s="124" t="s">
        <v>210</v>
      </c>
      <c r="B176" s="92" t="s">
        <v>147</v>
      </c>
      <c r="C176" s="112" t="s">
        <v>147</v>
      </c>
      <c r="D176" s="112" t="s">
        <v>147</v>
      </c>
      <c r="E176" s="112" t="s">
        <v>147</v>
      </c>
      <c r="F176" s="112" t="s">
        <v>147</v>
      </c>
      <c r="G176" s="112" t="s">
        <v>147</v>
      </c>
      <c r="H176" s="112" t="s">
        <v>147</v>
      </c>
      <c r="I176" s="112" t="s">
        <v>147</v>
      </c>
      <c r="J176" s="112" t="s">
        <v>147</v>
      </c>
      <c r="K176" s="112" t="s">
        <v>147</v>
      </c>
      <c r="L176" s="112" t="s">
        <v>147</v>
      </c>
    </row>
    <row r="177" spans="1:12" ht="16.5">
      <c r="A177" s="124" t="s">
        <v>199</v>
      </c>
      <c r="B177" s="126">
        <v>141</v>
      </c>
      <c r="C177" s="127">
        <v>716</v>
      </c>
      <c r="D177" s="127">
        <v>1560</v>
      </c>
      <c r="E177" s="127">
        <v>1490</v>
      </c>
      <c r="F177" s="127">
        <v>1470</v>
      </c>
      <c r="G177" s="127">
        <v>1487</v>
      </c>
      <c r="H177" s="127">
        <v>1361</v>
      </c>
      <c r="I177" s="127">
        <v>1070</v>
      </c>
      <c r="J177" s="127">
        <v>658</v>
      </c>
      <c r="K177" s="127">
        <v>251</v>
      </c>
      <c r="L177" s="127">
        <v>187</v>
      </c>
    </row>
    <row r="178" spans="1:12" ht="16.5">
      <c r="A178" s="175" t="s">
        <v>211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98"/>
      <c r="L178" s="98"/>
    </row>
    <row r="179" spans="1:12" ht="16.5">
      <c r="A179" s="182" t="s">
        <v>245</v>
      </c>
      <c r="B179" s="131">
        <v>-1.29</v>
      </c>
      <c r="C179" s="131">
        <v>-0.64</v>
      </c>
      <c r="D179" s="131">
        <v>-0.2</v>
      </c>
      <c r="E179" s="131">
        <v>-0.15</v>
      </c>
      <c r="F179" s="131">
        <v>-0.12</v>
      </c>
      <c r="G179" s="131">
        <v>0.14</v>
      </c>
      <c r="H179" s="131">
        <v>0.55</v>
      </c>
      <c r="I179" s="131">
        <v>0.67</v>
      </c>
      <c r="J179" s="131">
        <v>1.24</v>
      </c>
      <c r="K179" s="131">
        <v>-0.84</v>
      </c>
      <c r="L179" s="131">
        <v>0.59</v>
      </c>
    </row>
    <row r="180" spans="1:12" ht="16.5">
      <c r="A180" s="176" t="s">
        <v>228</v>
      </c>
      <c r="B180" s="131">
        <v>4.54</v>
      </c>
      <c r="C180" s="131">
        <v>-6.02</v>
      </c>
      <c r="D180" s="131">
        <v>0.93</v>
      </c>
      <c r="E180" s="131">
        <v>2.94</v>
      </c>
      <c r="F180" s="131">
        <v>-0.11</v>
      </c>
      <c r="G180" s="131">
        <v>-0.92</v>
      </c>
      <c r="H180" s="131">
        <v>1.83</v>
      </c>
      <c r="I180" s="131">
        <v>2.49</v>
      </c>
      <c r="J180" s="131">
        <v>13</v>
      </c>
      <c r="K180" s="131">
        <v>7.23</v>
      </c>
      <c r="L180" s="131">
        <v>3.89</v>
      </c>
    </row>
    <row r="181" spans="1:12" ht="17.25" thickBot="1">
      <c r="A181" s="183" t="s">
        <v>246</v>
      </c>
      <c r="B181" s="131">
        <v>4.54</v>
      </c>
      <c r="C181" s="131">
        <v>-6.02</v>
      </c>
      <c r="D181" s="131">
        <v>0.93</v>
      </c>
      <c r="E181" s="131">
        <v>2.94</v>
      </c>
      <c r="F181" s="131">
        <v>-0.11</v>
      </c>
      <c r="G181" s="131">
        <v>-0.92</v>
      </c>
      <c r="H181" s="131">
        <v>1.83</v>
      </c>
      <c r="I181" s="138">
        <v>2.49</v>
      </c>
      <c r="J181" s="138">
        <v>13</v>
      </c>
      <c r="K181" s="138">
        <v>7.23</v>
      </c>
      <c r="L181" s="138">
        <v>3.89</v>
      </c>
    </row>
    <row r="182" spans="1:10" ht="15.75">
      <c r="A182" s="178"/>
      <c r="B182" s="178"/>
      <c r="C182" s="178"/>
      <c r="D182" s="178"/>
      <c r="E182" s="178"/>
      <c r="F182" s="178"/>
      <c r="G182" s="178"/>
      <c r="H182" s="178"/>
      <c r="I182" s="140"/>
      <c r="J182" s="140"/>
    </row>
    <row r="183" spans="1:10" ht="15.7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</row>
    <row r="184" spans="1:12" ht="16.5">
      <c r="A184" s="234" t="s">
        <v>247</v>
      </c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144"/>
    </row>
    <row r="185" spans="1:12" ht="17.25" thickBot="1">
      <c r="A185" s="261" t="s">
        <v>161</v>
      </c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144"/>
    </row>
    <row r="186" spans="1:13" ht="16.5">
      <c r="A186" s="205" t="s">
        <v>217</v>
      </c>
      <c r="B186" s="253" t="s">
        <v>248</v>
      </c>
      <c r="C186" s="263" t="s">
        <v>249</v>
      </c>
      <c r="D186" s="265" t="s">
        <v>250</v>
      </c>
      <c r="E186" s="266"/>
      <c r="F186" s="266"/>
      <c r="G186" s="266"/>
      <c r="H186" s="266"/>
      <c r="I186" s="267"/>
      <c r="J186" s="268" t="s">
        <v>251</v>
      </c>
      <c r="K186" s="260"/>
      <c r="L186" s="186"/>
      <c r="M186" s="187"/>
    </row>
    <row r="187" spans="1:13" ht="66.75" thickBot="1">
      <c r="A187" s="184"/>
      <c r="B187" s="254"/>
      <c r="C187" s="264"/>
      <c r="D187" s="188" t="s">
        <v>252</v>
      </c>
      <c r="E187" s="189" t="s">
        <v>253</v>
      </c>
      <c r="F187" s="189" t="s">
        <v>254</v>
      </c>
      <c r="G187" s="189" t="s">
        <v>255</v>
      </c>
      <c r="H187" s="189" t="s">
        <v>256</v>
      </c>
      <c r="I187" s="189" t="s">
        <v>257</v>
      </c>
      <c r="J187" s="188" t="s">
        <v>252</v>
      </c>
      <c r="K187" s="190" t="s">
        <v>258</v>
      </c>
      <c r="L187" s="186"/>
      <c r="M187" s="191"/>
    </row>
    <row r="188" spans="1:13" ht="16.5">
      <c r="A188" s="120" t="s">
        <v>195</v>
      </c>
      <c r="B188" s="121">
        <v>9942</v>
      </c>
      <c r="C188" s="122">
        <v>590</v>
      </c>
      <c r="D188" s="122">
        <v>3619</v>
      </c>
      <c r="E188" s="122">
        <v>7</v>
      </c>
      <c r="F188" s="122">
        <v>2732</v>
      </c>
      <c r="G188" s="122">
        <v>28</v>
      </c>
      <c r="H188" s="122">
        <v>61</v>
      </c>
      <c r="I188" s="122">
        <v>791</v>
      </c>
      <c r="J188" s="122">
        <v>5733</v>
      </c>
      <c r="K188" s="122">
        <v>1726</v>
      </c>
      <c r="L188" s="161"/>
      <c r="M188" s="140"/>
    </row>
    <row r="189" spans="1:13" ht="15.75">
      <c r="A189" s="124" t="s">
        <v>148</v>
      </c>
      <c r="B189" s="92" t="s">
        <v>148</v>
      </c>
      <c r="C189" s="112" t="s">
        <v>148</v>
      </c>
      <c r="D189" s="112" t="s">
        <v>148</v>
      </c>
      <c r="E189" s="112" t="s">
        <v>148</v>
      </c>
      <c r="F189" s="112" t="s">
        <v>148</v>
      </c>
      <c r="G189" s="112" t="s">
        <v>148</v>
      </c>
      <c r="H189" s="112" t="s">
        <v>148</v>
      </c>
      <c r="I189" s="112" t="s">
        <v>148</v>
      </c>
      <c r="J189" s="112" t="s">
        <v>148</v>
      </c>
      <c r="K189" s="112" t="s">
        <v>148</v>
      </c>
      <c r="L189" s="161"/>
      <c r="M189" s="140"/>
    </row>
    <row r="190" spans="1:13" ht="16.5">
      <c r="A190" s="124" t="s">
        <v>196</v>
      </c>
      <c r="B190" s="92">
        <v>10111</v>
      </c>
      <c r="C190" s="112">
        <v>554</v>
      </c>
      <c r="D190" s="112">
        <v>3700</v>
      </c>
      <c r="E190" s="112">
        <v>7</v>
      </c>
      <c r="F190" s="112">
        <v>2777</v>
      </c>
      <c r="G190" s="112">
        <v>28</v>
      </c>
      <c r="H190" s="112">
        <v>60</v>
      </c>
      <c r="I190" s="112">
        <v>829</v>
      </c>
      <c r="J190" s="112">
        <v>5857</v>
      </c>
      <c r="K190" s="112">
        <v>1759</v>
      </c>
      <c r="L190" s="140"/>
      <c r="M190" s="140"/>
    </row>
    <row r="191" spans="1:13" ht="16.5">
      <c r="A191" s="124" t="s">
        <v>197</v>
      </c>
      <c r="B191" s="92">
        <v>10228</v>
      </c>
      <c r="C191" s="112">
        <v>543</v>
      </c>
      <c r="D191" s="112">
        <v>3769</v>
      </c>
      <c r="E191" s="112">
        <v>6</v>
      </c>
      <c r="F191" s="112">
        <v>2823</v>
      </c>
      <c r="G191" s="112">
        <v>28</v>
      </c>
      <c r="H191" s="112">
        <v>65</v>
      </c>
      <c r="I191" s="112">
        <v>848</v>
      </c>
      <c r="J191" s="112">
        <v>5915</v>
      </c>
      <c r="K191" s="112">
        <v>1763</v>
      </c>
      <c r="L191" s="140"/>
      <c r="M191" s="140"/>
    </row>
    <row r="192" spans="1:13" ht="15.75">
      <c r="A192" s="124" t="s">
        <v>148</v>
      </c>
      <c r="B192" s="92" t="s">
        <v>148</v>
      </c>
      <c r="C192" s="112" t="s">
        <v>148</v>
      </c>
      <c r="D192" s="112" t="s">
        <v>148</v>
      </c>
      <c r="E192" s="112" t="s">
        <v>148</v>
      </c>
      <c r="F192" s="112" t="s">
        <v>148</v>
      </c>
      <c r="G192" s="112" t="s">
        <v>148</v>
      </c>
      <c r="H192" s="112" t="s">
        <v>148</v>
      </c>
      <c r="I192" s="112" t="s">
        <v>148</v>
      </c>
      <c r="J192" s="112" t="s">
        <v>148</v>
      </c>
      <c r="K192" s="112" t="s">
        <v>148</v>
      </c>
      <c r="L192" s="140"/>
      <c r="M192" s="140"/>
    </row>
    <row r="193" spans="1:13" ht="16.5">
      <c r="A193" s="124" t="s">
        <v>198</v>
      </c>
      <c r="B193" s="92">
        <v>10294</v>
      </c>
      <c r="C193" s="112">
        <v>543</v>
      </c>
      <c r="D193" s="112">
        <v>3788</v>
      </c>
      <c r="E193" s="112">
        <v>6</v>
      </c>
      <c r="F193" s="112">
        <v>2842</v>
      </c>
      <c r="G193" s="112">
        <v>28</v>
      </c>
      <c r="H193" s="112">
        <v>65</v>
      </c>
      <c r="I193" s="112">
        <v>846</v>
      </c>
      <c r="J193" s="112">
        <v>5962</v>
      </c>
      <c r="K193" s="112">
        <v>1782</v>
      </c>
      <c r="L193" s="140"/>
      <c r="M193" s="140"/>
    </row>
    <row r="194" spans="1:13" ht="16.5">
      <c r="A194" s="124" t="s">
        <v>199</v>
      </c>
      <c r="B194" s="92">
        <v>10239</v>
      </c>
      <c r="C194" s="112">
        <v>538</v>
      </c>
      <c r="D194" s="112">
        <v>3781</v>
      </c>
      <c r="E194" s="112">
        <v>6</v>
      </c>
      <c r="F194" s="112">
        <v>2829</v>
      </c>
      <c r="G194" s="112">
        <v>28</v>
      </c>
      <c r="H194" s="112">
        <v>62</v>
      </c>
      <c r="I194" s="112">
        <v>855</v>
      </c>
      <c r="J194" s="112">
        <v>5921</v>
      </c>
      <c r="K194" s="112">
        <v>1772</v>
      </c>
      <c r="L194" s="140"/>
      <c r="M194" s="140"/>
    </row>
    <row r="195" spans="1:13" ht="16.5">
      <c r="A195" s="124" t="s">
        <v>200</v>
      </c>
      <c r="B195" s="92">
        <v>10243</v>
      </c>
      <c r="C195" s="112">
        <v>540</v>
      </c>
      <c r="D195" s="112">
        <v>3763</v>
      </c>
      <c r="E195" s="112">
        <v>6</v>
      </c>
      <c r="F195" s="112">
        <v>2821</v>
      </c>
      <c r="G195" s="112">
        <v>28</v>
      </c>
      <c r="H195" s="112">
        <v>61</v>
      </c>
      <c r="I195" s="112">
        <v>847</v>
      </c>
      <c r="J195" s="112">
        <v>5940</v>
      </c>
      <c r="K195" s="112">
        <v>1794</v>
      </c>
      <c r="L195" s="140"/>
      <c r="M195" s="140"/>
    </row>
    <row r="196" spans="1:13" ht="16.5">
      <c r="A196" s="124" t="s">
        <v>201</v>
      </c>
      <c r="B196" s="92">
        <v>10244</v>
      </c>
      <c r="C196" s="112">
        <v>543</v>
      </c>
      <c r="D196" s="112">
        <v>3747</v>
      </c>
      <c r="E196" s="112">
        <v>6</v>
      </c>
      <c r="F196" s="112">
        <v>2809</v>
      </c>
      <c r="G196" s="112">
        <v>28</v>
      </c>
      <c r="H196" s="112">
        <v>65</v>
      </c>
      <c r="I196" s="112">
        <v>839</v>
      </c>
      <c r="J196" s="112">
        <v>5953</v>
      </c>
      <c r="K196" s="112">
        <v>1803</v>
      </c>
      <c r="L196" s="140"/>
      <c r="M196" s="140"/>
    </row>
    <row r="197" spans="1:13" ht="16.5">
      <c r="A197" s="124" t="s">
        <v>202</v>
      </c>
      <c r="B197" s="92">
        <v>10245</v>
      </c>
      <c r="C197" s="112">
        <v>539</v>
      </c>
      <c r="D197" s="112">
        <v>3758</v>
      </c>
      <c r="E197" s="112">
        <v>6</v>
      </c>
      <c r="F197" s="112">
        <v>2818</v>
      </c>
      <c r="G197" s="112">
        <v>28</v>
      </c>
      <c r="H197" s="112">
        <v>67</v>
      </c>
      <c r="I197" s="112">
        <v>838</v>
      </c>
      <c r="J197" s="112">
        <v>5948</v>
      </c>
      <c r="K197" s="112">
        <v>1796</v>
      </c>
      <c r="L197" s="140"/>
      <c r="M197" s="140"/>
    </row>
    <row r="198" spans="1:13" ht="16.5">
      <c r="A198" s="124" t="s">
        <v>203</v>
      </c>
      <c r="B198" s="92">
        <v>10260</v>
      </c>
      <c r="C198" s="112">
        <v>537</v>
      </c>
      <c r="D198" s="112">
        <v>3771</v>
      </c>
      <c r="E198" s="112">
        <v>6</v>
      </c>
      <c r="F198" s="112">
        <v>2825</v>
      </c>
      <c r="G198" s="112">
        <v>28</v>
      </c>
      <c r="H198" s="112">
        <v>66</v>
      </c>
      <c r="I198" s="112">
        <v>845</v>
      </c>
      <c r="J198" s="112">
        <v>5953</v>
      </c>
      <c r="K198" s="112">
        <v>1791</v>
      </c>
      <c r="L198" s="140"/>
      <c r="M198" s="140"/>
    </row>
    <row r="199" spans="1:13" ht="16.5">
      <c r="A199" s="124" t="s">
        <v>204</v>
      </c>
      <c r="B199" s="92">
        <v>10262</v>
      </c>
      <c r="C199" s="112">
        <v>540</v>
      </c>
      <c r="D199" s="112">
        <v>3778</v>
      </c>
      <c r="E199" s="112">
        <v>6</v>
      </c>
      <c r="F199" s="112">
        <v>2832</v>
      </c>
      <c r="G199" s="112">
        <v>28</v>
      </c>
      <c r="H199" s="112">
        <v>63</v>
      </c>
      <c r="I199" s="112">
        <v>849</v>
      </c>
      <c r="J199" s="112">
        <v>5944</v>
      </c>
      <c r="K199" s="112">
        <v>1783</v>
      </c>
      <c r="L199" s="140"/>
      <c r="M199" s="140"/>
    </row>
    <row r="200" spans="1:13" ht="16.5">
      <c r="A200" s="124" t="s">
        <v>205</v>
      </c>
      <c r="B200" s="92">
        <v>10321</v>
      </c>
      <c r="C200" s="112">
        <v>544</v>
      </c>
      <c r="D200" s="112">
        <v>3793</v>
      </c>
      <c r="E200" s="112">
        <v>6</v>
      </c>
      <c r="F200" s="112">
        <v>2845</v>
      </c>
      <c r="G200" s="112">
        <v>28</v>
      </c>
      <c r="H200" s="112">
        <v>62</v>
      </c>
      <c r="I200" s="112">
        <v>852</v>
      </c>
      <c r="J200" s="112">
        <v>5984</v>
      </c>
      <c r="K200" s="112">
        <v>1780</v>
      </c>
      <c r="L200" s="140"/>
      <c r="M200" s="140"/>
    </row>
    <row r="201" spans="1:13" ht="16.5">
      <c r="A201" s="124" t="s">
        <v>206</v>
      </c>
      <c r="B201" s="92">
        <v>10353</v>
      </c>
      <c r="C201" s="112">
        <v>547</v>
      </c>
      <c r="D201" s="112">
        <v>3807</v>
      </c>
      <c r="E201" s="112">
        <v>6</v>
      </c>
      <c r="F201" s="112">
        <v>2854</v>
      </c>
      <c r="G201" s="112">
        <v>28</v>
      </c>
      <c r="H201" s="112">
        <v>65</v>
      </c>
      <c r="I201" s="112">
        <v>854</v>
      </c>
      <c r="J201" s="112">
        <v>5999</v>
      </c>
      <c r="K201" s="112">
        <v>1788</v>
      </c>
      <c r="L201" s="140"/>
      <c r="M201" s="140"/>
    </row>
    <row r="202" spans="1:13" ht="16.5">
      <c r="A202" s="124" t="s">
        <v>207</v>
      </c>
      <c r="B202" s="92">
        <v>10310</v>
      </c>
      <c r="C202" s="112">
        <v>550</v>
      </c>
      <c r="D202" s="112">
        <v>3802</v>
      </c>
      <c r="E202" s="112">
        <v>6</v>
      </c>
      <c r="F202" s="112">
        <v>2856</v>
      </c>
      <c r="G202" s="112">
        <v>28</v>
      </c>
      <c r="H202" s="112">
        <v>68</v>
      </c>
      <c r="I202" s="112">
        <v>844</v>
      </c>
      <c r="J202" s="112">
        <v>5958</v>
      </c>
      <c r="K202" s="112">
        <v>1769</v>
      </c>
      <c r="L202" s="140"/>
      <c r="M202" s="140"/>
    </row>
    <row r="203" spans="1:13" ht="16.5">
      <c r="A203" s="124" t="s">
        <v>208</v>
      </c>
      <c r="B203" s="92">
        <v>10320</v>
      </c>
      <c r="C203" s="112">
        <v>551</v>
      </c>
      <c r="D203" s="112">
        <v>3809</v>
      </c>
      <c r="E203" s="112">
        <v>6</v>
      </c>
      <c r="F203" s="112">
        <v>2864</v>
      </c>
      <c r="G203" s="112">
        <v>28</v>
      </c>
      <c r="H203" s="112">
        <v>69</v>
      </c>
      <c r="I203" s="112">
        <v>842</v>
      </c>
      <c r="J203" s="112">
        <v>5961</v>
      </c>
      <c r="K203" s="112">
        <v>1764</v>
      </c>
      <c r="L203" s="140"/>
      <c r="M203" s="140"/>
    </row>
    <row r="204" spans="1:13" ht="16.5">
      <c r="A204" s="124" t="s">
        <v>209</v>
      </c>
      <c r="B204" s="92">
        <v>10349</v>
      </c>
      <c r="C204" s="112">
        <v>546</v>
      </c>
      <c r="D204" s="112">
        <v>3818</v>
      </c>
      <c r="E204" s="112">
        <v>6</v>
      </c>
      <c r="F204" s="112">
        <v>2872</v>
      </c>
      <c r="G204" s="112">
        <v>28</v>
      </c>
      <c r="H204" s="112">
        <v>68</v>
      </c>
      <c r="I204" s="112">
        <v>844</v>
      </c>
      <c r="J204" s="112">
        <v>5985</v>
      </c>
      <c r="K204" s="112">
        <v>1773</v>
      </c>
      <c r="L204" s="140"/>
      <c r="M204" s="140"/>
    </row>
    <row r="205" spans="1:13" ht="16.5">
      <c r="A205" s="124" t="s">
        <v>197</v>
      </c>
      <c r="B205" s="92">
        <v>10381</v>
      </c>
      <c r="C205" s="112">
        <v>542</v>
      </c>
      <c r="D205" s="112">
        <v>3834</v>
      </c>
      <c r="E205" s="112">
        <v>6</v>
      </c>
      <c r="F205" s="112">
        <v>2884</v>
      </c>
      <c r="G205" s="112">
        <v>28</v>
      </c>
      <c r="H205" s="112">
        <v>69</v>
      </c>
      <c r="I205" s="112">
        <v>848</v>
      </c>
      <c r="J205" s="112">
        <v>6005</v>
      </c>
      <c r="K205" s="112">
        <v>1775</v>
      </c>
      <c r="L205" s="140"/>
      <c r="M205" s="140"/>
    </row>
    <row r="206" spans="1:13" ht="15.75">
      <c r="A206" s="124" t="s">
        <v>148</v>
      </c>
      <c r="B206" s="92" t="s">
        <v>148</v>
      </c>
      <c r="C206" s="112" t="s">
        <v>148</v>
      </c>
      <c r="D206" s="112" t="s">
        <v>148</v>
      </c>
      <c r="E206" s="112" t="s">
        <v>148</v>
      </c>
      <c r="F206" s="112" t="s">
        <v>148</v>
      </c>
      <c r="G206" s="112" t="s">
        <v>148</v>
      </c>
      <c r="H206" s="112" t="s">
        <v>148</v>
      </c>
      <c r="I206" s="112" t="s">
        <v>148</v>
      </c>
      <c r="J206" s="112" t="s">
        <v>148</v>
      </c>
      <c r="K206" s="112" t="s">
        <v>148</v>
      </c>
      <c r="L206" s="140"/>
      <c r="M206" s="140"/>
    </row>
    <row r="207" spans="1:13" ht="16.5">
      <c r="A207" s="124" t="s">
        <v>210</v>
      </c>
      <c r="B207" s="92" t="s">
        <v>147</v>
      </c>
      <c r="C207" s="112" t="s">
        <v>147</v>
      </c>
      <c r="D207" s="112" t="s">
        <v>147</v>
      </c>
      <c r="E207" s="112" t="s">
        <v>147</v>
      </c>
      <c r="F207" s="112" t="s">
        <v>147</v>
      </c>
      <c r="G207" s="112" t="s">
        <v>147</v>
      </c>
      <c r="H207" s="112" t="s">
        <v>147</v>
      </c>
      <c r="I207" s="112" t="s">
        <v>147</v>
      </c>
      <c r="J207" s="112" t="s">
        <v>147</v>
      </c>
      <c r="K207" s="112" t="s">
        <v>147</v>
      </c>
      <c r="L207" s="140"/>
      <c r="M207" s="140"/>
    </row>
    <row r="208" spans="1:13" ht="16.5">
      <c r="A208" s="124" t="s">
        <v>199</v>
      </c>
      <c r="B208" s="126">
        <v>10391</v>
      </c>
      <c r="C208" s="127">
        <v>537</v>
      </c>
      <c r="D208" s="127">
        <v>3842</v>
      </c>
      <c r="E208" s="127">
        <v>6</v>
      </c>
      <c r="F208" s="127">
        <v>2885</v>
      </c>
      <c r="G208" s="127">
        <v>28</v>
      </c>
      <c r="H208" s="127">
        <v>67</v>
      </c>
      <c r="I208" s="127">
        <v>856</v>
      </c>
      <c r="J208" s="127">
        <v>6012</v>
      </c>
      <c r="K208" s="127">
        <v>1772</v>
      </c>
      <c r="L208" s="140"/>
      <c r="M208" s="140"/>
    </row>
    <row r="209" spans="1:13" ht="16.5">
      <c r="A209" s="175" t="s">
        <v>211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40"/>
      <c r="M209" s="140"/>
    </row>
    <row r="210" spans="1:13" ht="16.5">
      <c r="A210" s="176" t="s">
        <v>227</v>
      </c>
      <c r="B210" s="131">
        <v>0.1</v>
      </c>
      <c r="C210" s="131">
        <v>-0.91</v>
      </c>
      <c r="D210" s="131">
        <v>0.21</v>
      </c>
      <c r="E210" s="131">
        <v>-1.41</v>
      </c>
      <c r="F210" s="131">
        <v>0.05</v>
      </c>
      <c r="G210" s="131">
        <v>1.07</v>
      </c>
      <c r="H210" s="131">
        <v>-3.01</v>
      </c>
      <c r="I210" s="131">
        <v>0.99</v>
      </c>
      <c r="J210" s="131">
        <v>0.12</v>
      </c>
      <c r="K210" s="131">
        <v>-0.16</v>
      </c>
      <c r="L210" s="140"/>
      <c r="M210" s="140"/>
    </row>
    <row r="211" spans="1:13" ht="16.5">
      <c r="A211" s="176" t="s">
        <v>228</v>
      </c>
      <c r="B211" s="131">
        <v>1.48</v>
      </c>
      <c r="C211" s="131">
        <v>-0.28</v>
      </c>
      <c r="D211" s="131">
        <v>1.63</v>
      </c>
      <c r="E211" s="131">
        <v>-8.71</v>
      </c>
      <c r="F211" s="131">
        <v>1.99</v>
      </c>
      <c r="G211" s="131">
        <v>1.05</v>
      </c>
      <c r="H211" s="131">
        <v>7.53</v>
      </c>
      <c r="I211" s="131">
        <v>0.1</v>
      </c>
      <c r="J211" s="131">
        <v>1.55</v>
      </c>
      <c r="K211" s="131">
        <v>0.02</v>
      </c>
      <c r="L211" s="140"/>
      <c r="M211" s="140"/>
    </row>
    <row r="212" spans="1:13" ht="17.25" thickBot="1">
      <c r="A212" s="177" t="s">
        <v>229</v>
      </c>
      <c r="B212" s="131">
        <v>1.48</v>
      </c>
      <c r="C212" s="131">
        <v>-0.28</v>
      </c>
      <c r="D212" s="131">
        <v>1.63</v>
      </c>
      <c r="E212" s="131">
        <v>-8.71</v>
      </c>
      <c r="F212" s="131">
        <v>1.99</v>
      </c>
      <c r="G212" s="131">
        <v>1.05</v>
      </c>
      <c r="H212" s="131">
        <v>7.53</v>
      </c>
      <c r="I212" s="131">
        <v>0.1</v>
      </c>
      <c r="J212" s="131">
        <v>1.55</v>
      </c>
      <c r="K212" s="138">
        <v>0.02</v>
      </c>
      <c r="L212" s="140"/>
      <c r="M212" s="140"/>
    </row>
    <row r="213" spans="1:13" ht="15.75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40"/>
      <c r="L213" s="140"/>
      <c r="M213" s="140"/>
    </row>
    <row r="214" spans="1:13" ht="15.7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</row>
    <row r="215" spans="1:13" ht="16.5">
      <c r="A215" s="234" t="s">
        <v>259</v>
      </c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</row>
    <row r="216" spans="2:13" ht="17.25" thickBot="1">
      <c r="B216" s="116"/>
      <c r="C216" s="116"/>
      <c r="D216" s="116"/>
      <c r="E216" s="116"/>
      <c r="F216" s="116"/>
      <c r="G216" s="116"/>
      <c r="H216" s="116"/>
      <c r="I216" s="116"/>
      <c r="J216" s="116"/>
      <c r="K216" s="144"/>
      <c r="M216" s="163" t="s">
        <v>161</v>
      </c>
    </row>
    <row r="217" spans="1:13" ht="15.75">
      <c r="A217" s="205" t="s">
        <v>217</v>
      </c>
      <c r="B217" s="269" t="s">
        <v>260</v>
      </c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</row>
    <row r="218" spans="1:13" ht="99.75" thickBot="1">
      <c r="A218" s="184"/>
      <c r="B218" s="192" t="s">
        <v>261</v>
      </c>
      <c r="C218" s="192" t="s">
        <v>262</v>
      </c>
      <c r="D218" s="192" t="s">
        <v>263</v>
      </c>
      <c r="E218" s="192" t="s">
        <v>264</v>
      </c>
      <c r="F218" s="192" t="s">
        <v>265</v>
      </c>
      <c r="G218" s="192" t="s">
        <v>266</v>
      </c>
      <c r="H218" s="192" t="s">
        <v>267</v>
      </c>
      <c r="I218" s="192" t="s">
        <v>268</v>
      </c>
      <c r="J218" s="192" t="s">
        <v>269</v>
      </c>
      <c r="K218" s="193" t="s">
        <v>270</v>
      </c>
      <c r="L218" s="194" t="s">
        <v>271</v>
      </c>
      <c r="M218" s="194" t="s">
        <v>272</v>
      </c>
    </row>
    <row r="219" spans="1:13" ht="16.5">
      <c r="A219" s="120" t="s">
        <v>195</v>
      </c>
      <c r="B219" s="121">
        <v>412</v>
      </c>
      <c r="C219" s="122">
        <v>634</v>
      </c>
      <c r="D219" s="122">
        <v>199</v>
      </c>
      <c r="E219" s="122">
        <v>406</v>
      </c>
      <c r="F219" s="122">
        <v>61</v>
      </c>
      <c r="G219" s="122">
        <v>258</v>
      </c>
      <c r="H219" s="122">
        <v>194</v>
      </c>
      <c r="I219" s="122">
        <v>336</v>
      </c>
      <c r="J219" s="122">
        <v>556</v>
      </c>
      <c r="K219" s="122">
        <v>323</v>
      </c>
      <c r="L219" s="122">
        <v>116</v>
      </c>
      <c r="M219" s="122">
        <v>513</v>
      </c>
    </row>
    <row r="220" spans="1:13" ht="15.75">
      <c r="A220" s="124" t="s">
        <v>148</v>
      </c>
      <c r="B220" s="92" t="s">
        <v>148</v>
      </c>
      <c r="C220" s="112" t="s">
        <v>148</v>
      </c>
      <c r="D220" s="112" t="s">
        <v>148</v>
      </c>
      <c r="E220" s="112" t="s">
        <v>148</v>
      </c>
      <c r="F220" s="112" t="s">
        <v>148</v>
      </c>
      <c r="G220" s="112" t="s">
        <v>148</v>
      </c>
      <c r="H220" s="112" t="s">
        <v>148</v>
      </c>
      <c r="I220" s="112" t="s">
        <v>148</v>
      </c>
      <c r="J220" s="112" t="s">
        <v>148</v>
      </c>
      <c r="K220" s="112" t="s">
        <v>148</v>
      </c>
      <c r="L220" s="112" t="s">
        <v>148</v>
      </c>
      <c r="M220" s="112" t="s">
        <v>148</v>
      </c>
    </row>
    <row r="221" spans="1:13" ht="16.5">
      <c r="A221" s="124" t="s">
        <v>196</v>
      </c>
      <c r="B221" s="92">
        <v>417</v>
      </c>
      <c r="C221" s="112">
        <v>665</v>
      </c>
      <c r="D221" s="112">
        <v>209</v>
      </c>
      <c r="E221" s="112">
        <v>407</v>
      </c>
      <c r="F221" s="112">
        <v>66</v>
      </c>
      <c r="G221" s="112">
        <v>264</v>
      </c>
      <c r="H221" s="112">
        <v>205</v>
      </c>
      <c r="I221" s="112">
        <v>334</v>
      </c>
      <c r="J221" s="112">
        <v>563</v>
      </c>
      <c r="K221" s="112">
        <v>334</v>
      </c>
      <c r="L221" s="112">
        <v>111</v>
      </c>
      <c r="M221" s="112">
        <v>524</v>
      </c>
    </row>
    <row r="222" spans="1:13" ht="16.5">
      <c r="A222" s="124" t="s">
        <v>197</v>
      </c>
      <c r="B222" s="92">
        <v>416</v>
      </c>
      <c r="C222" s="112">
        <v>677</v>
      </c>
      <c r="D222" s="112">
        <v>212</v>
      </c>
      <c r="E222" s="112">
        <v>406</v>
      </c>
      <c r="F222" s="112">
        <v>68</v>
      </c>
      <c r="G222" s="112">
        <v>280</v>
      </c>
      <c r="H222" s="112">
        <v>216</v>
      </c>
      <c r="I222" s="112">
        <v>328</v>
      </c>
      <c r="J222" s="112">
        <v>576</v>
      </c>
      <c r="K222" s="112">
        <v>331</v>
      </c>
      <c r="L222" s="112">
        <v>109</v>
      </c>
      <c r="M222" s="112">
        <v>531</v>
      </c>
    </row>
    <row r="223" spans="1:13" ht="15.75">
      <c r="A223" s="124" t="s">
        <v>148</v>
      </c>
      <c r="B223" s="92" t="s">
        <v>148</v>
      </c>
      <c r="C223" s="112" t="s">
        <v>148</v>
      </c>
      <c r="D223" s="112" t="s">
        <v>148</v>
      </c>
      <c r="E223" s="112" t="s">
        <v>148</v>
      </c>
      <c r="F223" s="112" t="s">
        <v>148</v>
      </c>
      <c r="G223" s="112" t="s">
        <v>148</v>
      </c>
      <c r="H223" s="112" t="s">
        <v>148</v>
      </c>
      <c r="I223" s="112" t="s">
        <v>148</v>
      </c>
      <c r="J223" s="112" t="s">
        <v>148</v>
      </c>
      <c r="K223" s="112" t="s">
        <v>148</v>
      </c>
      <c r="L223" s="112" t="s">
        <v>148</v>
      </c>
      <c r="M223" s="112" t="s">
        <v>148</v>
      </c>
    </row>
    <row r="224" spans="1:13" ht="16.5">
      <c r="A224" s="124" t="s">
        <v>198</v>
      </c>
      <c r="B224" s="92">
        <v>415</v>
      </c>
      <c r="C224" s="112">
        <v>681</v>
      </c>
      <c r="D224" s="112">
        <v>206</v>
      </c>
      <c r="E224" s="112">
        <v>404</v>
      </c>
      <c r="F224" s="112">
        <v>74</v>
      </c>
      <c r="G224" s="112">
        <v>301</v>
      </c>
      <c r="H224" s="112">
        <v>215</v>
      </c>
      <c r="I224" s="112">
        <v>332</v>
      </c>
      <c r="J224" s="112">
        <v>588</v>
      </c>
      <c r="K224" s="112">
        <v>340</v>
      </c>
      <c r="L224" s="112">
        <v>101</v>
      </c>
      <c r="M224" s="112">
        <v>523</v>
      </c>
    </row>
    <row r="225" spans="1:13" ht="16.5">
      <c r="A225" s="124" t="s">
        <v>199</v>
      </c>
      <c r="B225" s="92">
        <v>415</v>
      </c>
      <c r="C225" s="112">
        <v>676</v>
      </c>
      <c r="D225" s="112">
        <v>209</v>
      </c>
      <c r="E225" s="112">
        <v>406</v>
      </c>
      <c r="F225" s="112">
        <v>72</v>
      </c>
      <c r="G225" s="112">
        <v>287</v>
      </c>
      <c r="H225" s="112">
        <v>214</v>
      </c>
      <c r="I225" s="112">
        <v>330</v>
      </c>
      <c r="J225" s="112">
        <v>577</v>
      </c>
      <c r="K225" s="112">
        <v>328</v>
      </c>
      <c r="L225" s="112">
        <v>105</v>
      </c>
      <c r="M225" s="112">
        <v>528</v>
      </c>
    </row>
    <row r="226" spans="1:13" ht="16.5">
      <c r="A226" s="124" t="s">
        <v>200</v>
      </c>
      <c r="B226" s="92">
        <v>412</v>
      </c>
      <c r="C226" s="112">
        <v>673</v>
      </c>
      <c r="D226" s="112">
        <v>209</v>
      </c>
      <c r="E226" s="112">
        <v>403</v>
      </c>
      <c r="F226" s="112">
        <v>74</v>
      </c>
      <c r="G226" s="112">
        <v>291</v>
      </c>
      <c r="H226" s="112">
        <v>216</v>
      </c>
      <c r="I226" s="112">
        <v>332</v>
      </c>
      <c r="J226" s="112">
        <v>576</v>
      </c>
      <c r="K226" s="112">
        <v>331</v>
      </c>
      <c r="L226" s="112">
        <v>101</v>
      </c>
      <c r="M226" s="112">
        <v>526</v>
      </c>
    </row>
    <row r="227" spans="1:13" ht="16.5">
      <c r="A227" s="124" t="s">
        <v>201</v>
      </c>
      <c r="B227" s="92">
        <v>412</v>
      </c>
      <c r="C227" s="112">
        <v>672</v>
      </c>
      <c r="D227" s="112">
        <v>206</v>
      </c>
      <c r="E227" s="112">
        <v>404</v>
      </c>
      <c r="F227" s="112">
        <v>74</v>
      </c>
      <c r="G227" s="112">
        <v>288</v>
      </c>
      <c r="H227" s="112">
        <v>221</v>
      </c>
      <c r="I227" s="112">
        <v>328</v>
      </c>
      <c r="J227" s="112">
        <v>582</v>
      </c>
      <c r="K227" s="112">
        <v>339</v>
      </c>
      <c r="L227" s="112">
        <v>100</v>
      </c>
      <c r="M227" s="112">
        <v>523</v>
      </c>
    </row>
    <row r="228" spans="1:13" ht="16.5">
      <c r="A228" s="124" t="s">
        <v>202</v>
      </c>
      <c r="B228" s="92">
        <v>411</v>
      </c>
      <c r="C228" s="112">
        <v>669</v>
      </c>
      <c r="D228" s="112">
        <v>204</v>
      </c>
      <c r="E228" s="112">
        <v>405</v>
      </c>
      <c r="F228" s="112">
        <v>75</v>
      </c>
      <c r="G228" s="112">
        <v>294</v>
      </c>
      <c r="H228" s="112">
        <v>219</v>
      </c>
      <c r="I228" s="112">
        <v>324</v>
      </c>
      <c r="J228" s="112">
        <v>585</v>
      </c>
      <c r="K228" s="112">
        <v>343</v>
      </c>
      <c r="L228" s="112">
        <v>102</v>
      </c>
      <c r="M228" s="112">
        <v>520</v>
      </c>
    </row>
    <row r="229" spans="1:13" ht="16.5">
      <c r="A229" s="124" t="s">
        <v>203</v>
      </c>
      <c r="B229" s="92">
        <v>417</v>
      </c>
      <c r="C229" s="112">
        <v>671</v>
      </c>
      <c r="D229" s="112">
        <v>206</v>
      </c>
      <c r="E229" s="112">
        <v>404</v>
      </c>
      <c r="F229" s="112">
        <v>76</v>
      </c>
      <c r="G229" s="112">
        <v>300</v>
      </c>
      <c r="H229" s="112">
        <v>221</v>
      </c>
      <c r="I229" s="112">
        <v>327</v>
      </c>
      <c r="J229" s="112">
        <v>581</v>
      </c>
      <c r="K229" s="112">
        <v>341</v>
      </c>
      <c r="L229" s="112">
        <v>99</v>
      </c>
      <c r="M229" s="112">
        <v>517</v>
      </c>
    </row>
    <row r="230" spans="1:13" ht="16.5">
      <c r="A230" s="124" t="s">
        <v>204</v>
      </c>
      <c r="B230" s="92">
        <v>420</v>
      </c>
      <c r="C230" s="112">
        <v>676</v>
      </c>
      <c r="D230" s="112">
        <v>208</v>
      </c>
      <c r="E230" s="112">
        <v>405</v>
      </c>
      <c r="F230" s="112">
        <v>77</v>
      </c>
      <c r="G230" s="112">
        <v>297</v>
      </c>
      <c r="H230" s="112">
        <v>217</v>
      </c>
      <c r="I230" s="112">
        <v>329</v>
      </c>
      <c r="J230" s="112">
        <v>578</v>
      </c>
      <c r="K230" s="112">
        <v>339</v>
      </c>
      <c r="L230" s="112">
        <v>97</v>
      </c>
      <c r="M230" s="112">
        <v>517</v>
      </c>
    </row>
    <row r="231" spans="1:13" ht="16.5">
      <c r="A231" s="124" t="s">
        <v>205</v>
      </c>
      <c r="B231" s="92">
        <v>423</v>
      </c>
      <c r="C231" s="112">
        <v>695</v>
      </c>
      <c r="D231" s="112">
        <v>208</v>
      </c>
      <c r="E231" s="112">
        <v>407</v>
      </c>
      <c r="F231" s="112">
        <v>78</v>
      </c>
      <c r="G231" s="112">
        <v>301</v>
      </c>
      <c r="H231" s="112">
        <v>215</v>
      </c>
      <c r="I231" s="112">
        <v>330</v>
      </c>
      <c r="J231" s="112">
        <v>589</v>
      </c>
      <c r="K231" s="112">
        <v>339</v>
      </c>
      <c r="L231" s="112">
        <v>99</v>
      </c>
      <c r="M231" s="112">
        <v>519</v>
      </c>
    </row>
    <row r="232" spans="1:13" ht="16.5">
      <c r="A232" s="124" t="s">
        <v>206</v>
      </c>
      <c r="B232" s="92">
        <v>421</v>
      </c>
      <c r="C232" s="112">
        <v>698</v>
      </c>
      <c r="D232" s="112">
        <v>205</v>
      </c>
      <c r="E232" s="112">
        <v>406</v>
      </c>
      <c r="F232" s="112">
        <v>76</v>
      </c>
      <c r="G232" s="112">
        <v>304</v>
      </c>
      <c r="H232" s="112">
        <v>215</v>
      </c>
      <c r="I232" s="112">
        <v>333</v>
      </c>
      <c r="J232" s="112">
        <v>595</v>
      </c>
      <c r="K232" s="112">
        <v>336</v>
      </c>
      <c r="L232" s="112">
        <v>101</v>
      </c>
      <c r="M232" s="112">
        <v>520</v>
      </c>
    </row>
    <row r="233" spans="1:13" ht="16.5">
      <c r="A233" s="124" t="s">
        <v>207</v>
      </c>
      <c r="B233" s="92">
        <v>417</v>
      </c>
      <c r="C233" s="112">
        <v>687</v>
      </c>
      <c r="D233" s="112">
        <v>203</v>
      </c>
      <c r="E233" s="112">
        <v>403</v>
      </c>
      <c r="F233" s="112">
        <v>73</v>
      </c>
      <c r="G233" s="112">
        <v>307</v>
      </c>
      <c r="H233" s="112">
        <v>211</v>
      </c>
      <c r="I233" s="112">
        <v>337</v>
      </c>
      <c r="J233" s="112">
        <v>590</v>
      </c>
      <c r="K233" s="112">
        <v>338</v>
      </c>
      <c r="L233" s="112">
        <v>99</v>
      </c>
      <c r="M233" s="112">
        <v>523</v>
      </c>
    </row>
    <row r="234" spans="1:13" ht="16.5">
      <c r="A234" s="124" t="s">
        <v>208</v>
      </c>
      <c r="B234" s="92">
        <v>415</v>
      </c>
      <c r="C234" s="112">
        <v>684</v>
      </c>
      <c r="D234" s="112">
        <v>207</v>
      </c>
      <c r="E234" s="112">
        <v>401</v>
      </c>
      <c r="F234" s="112">
        <v>71</v>
      </c>
      <c r="G234" s="112">
        <v>307</v>
      </c>
      <c r="H234" s="112">
        <v>209</v>
      </c>
      <c r="I234" s="112">
        <v>340</v>
      </c>
      <c r="J234" s="112">
        <v>594</v>
      </c>
      <c r="K234" s="112">
        <v>344</v>
      </c>
      <c r="L234" s="112">
        <v>102</v>
      </c>
      <c r="M234" s="112">
        <v>521</v>
      </c>
    </row>
    <row r="235" spans="1:13" ht="16.5">
      <c r="A235" s="124" t="s">
        <v>209</v>
      </c>
      <c r="B235" s="92">
        <v>411</v>
      </c>
      <c r="C235" s="112">
        <v>683</v>
      </c>
      <c r="D235" s="112">
        <v>206</v>
      </c>
      <c r="E235" s="112">
        <v>402</v>
      </c>
      <c r="F235" s="112">
        <v>72</v>
      </c>
      <c r="G235" s="112">
        <v>316</v>
      </c>
      <c r="H235" s="112">
        <v>208</v>
      </c>
      <c r="I235" s="112">
        <v>336</v>
      </c>
      <c r="J235" s="112">
        <v>602</v>
      </c>
      <c r="K235" s="112">
        <v>349</v>
      </c>
      <c r="L235" s="112">
        <v>101</v>
      </c>
      <c r="M235" s="112">
        <v>525</v>
      </c>
    </row>
    <row r="236" spans="1:13" ht="16.5">
      <c r="A236" s="124" t="s">
        <v>197</v>
      </c>
      <c r="B236" s="92">
        <v>408</v>
      </c>
      <c r="C236" s="112">
        <v>685</v>
      </c>
      <c r="D236" s="112">
        <v>203</v>
      </c>
      <c r="E236" s="112">
        <v>405</v>
      </c>
      <c r="F236" s="112">
        <v>71</v>
      </c>
      <c r="G236" s="112">
        <v>316</v>
      </c>
      <c r="H236" s="112">
        <v>216</v>
      </c>
      <c r="I236" s="112">
        <v>333</v>
      </c>
      <c r="J236" s="112">
        <v>608</v>
      </c>
      <c r="K236" s="112">
        <v>352</v>
      </c>
      <c r="L236" s="112">
        <v>101</v>
      </c>
      <c r="M236" s="112">
        <v>530</v>
      </c>
    </row>
    <row r="237" spans="1:13" ht="15.75">
      <c r="A237" s="124" t="s">
        <v>148</v>
      </c>
      <c r="B237" s="92" t="s">
        <v>148</v>
      </c>
      <c r="C237" s="112" t="s">
        <v>148</v>
      </c>
      <c r="D237" s="112" t="s">
        <v>148</v>
      </c>
      <c r="E237" s="112" t="s">
        <v>148</v>
      </c>
      <c r="F237" s="112" t="s">
        <v>148</v>
      </c>
      <c r="G237" s="112" t="s">
        <v>148</v>
      </c>
      <c r="H237" s="112" t="s">
        <v>148</v>
      </c>
      <c r="I237" s="112" t="s">
        <v>148</v>
      </c>
      <c r="J237" s="112" t="s">
        <v>148</v>
      </c>
      <c r="K237" s="112" t="s">
        <v>148</v>
      </c>
      <c r="L237" s="112" t="s">
        <v>148</v>
      </c>
      <c r="M237" s="112" t="s">
        <v>148</v>
      </c>
    </row>
    <row r="238" spans="1:13" ht="16.5">
      <c r="A238" s="124" t="s">
        <v>210</v>
      </c>
      <c r="B238" s="92" t="s">
        <v>147</v>
      </c>
      <c r="C238" s="112" t="s">
        <v>147</v>
      </c>
      <c r="D238" s="112" t="s">
        <v>147</v>
      </c>
      <c r="E238" s="112" t="s">
        <v>147</v>
      </c>
      <c r="F238" s="112" t="s">
        <v>147</v>
      </c>
      <c r="G238" s="112" t="s">
        <v>147</v>
      </c>
      <c r="H238" s="112" t="s">
        <v>147</v>
      </c>
      <c r="I238" s="112" t="s">
        <v>147</v>
      </c>
      <c r="J238" s="112" t="s">
        <v>147</v>
      </c>
      <c r="K238" s="112" t="s">
        <v>147</v>
      </c>
      <c r="L238" s="112" t="s">
        <v>147</v>
      </c>
      <c r="M238" s="112" t="s">
        <v>147</v>
      </c>
    </row>
    <row r="239" spans="1:13" ht="16.5">
      <c r="A239" s="124" t="s">
        <v>199</v>
      </c>
      <c r="B239" s="126">
        <v>408</v>
      </c>
      <c r="C239" s="127">
        <v>689</v>
      </c>
      <c r="D239" s="127">
        <v>201</v>
      </c>
      <c r="E239" s="127">
        <v>408</v>
      </c>
      <c r="F239" s="127">
        <v>74</v>
      </c>
      <c r="G239" s="127">
        <v>315</v>
      </c>
      <c r="H239" s="127">
        <v>226</v>
      </c>
      <c r="I239" s="127">
        <v>336</v>
      </c>
      <c r="J239" s="127">
        <v>605</v>
      </c>
      <c r="K239" s="127">
        <v>351</v>
      </c>
      <c r="L239" s="127">
        <v>100</v>
      </c>
      <c r="M239" s="127">
        <v>526</v>
      </c>
    </row>
    <row r="240" spans="1:10" ht="16.5">
      <c r="A240" s="175" t="s">
        <v>211</v>
      </c>
      <c r="B240" s="130"/>
      <c r="C240" s="130"/>
      <c r="D240" s="130"/>
      <c r="E240" s="130"/>
      <c r="F240" s="130"/>
      <c r="G240" s="130"/>
      <c r="H240" s="130"/>
      <c r="I240" s="130"/>
      <c r="J240" s="130"/>
    </row>
    <row r="241" spans="1:13" ht="16.5">
      <c r="A241" s="182" t="s">
        <v>245</v>
      </c>
      <c r="B241" s="131">
        <v>0.07</v>
      </c>
      <c r="C241" s="131">
        <v>0.6</v>
      </c>
      <c r="D241" s="131">
        <v>-0.92</v>
      </c>
      <c r="E241" s="131">
        <v>0.71</v>
      </c>
      <c r="F241" s="131">
        <v>4.12</v>
      </c>
      <c r="G241" s="131">
        <v>-0.46</v>
      </c>
      <c r="H241" s="131">
        <v>4.63</v>
      </c>
      <c r="I241" s="131">
        <v>0.76</v>
      </c>
      <c r="J241" s="131">
        <v>-0.54</v>
      </c>
      <c r="K241" s="131">
        <v>-0.27</v>
      </c>
      <c r="L241" s="131">
        <v>-1.31</v>
      </c>
      <c r="M241" s="131">
        <v>-0.73</v>
      </c>
    </row>
    <row r="242" spans="1:13" ht="16.5">
      <c r="A242" s="176" t="s">
        <v>228</v>
      </c>
      <c r="B242" s="131">
        <v>-1.7</v>
      </c>
      <c r="C242" s="131">
        <v>1.95</v>
      </c>
      <c r="D242" s="131">
        <v>-3.83</v>
      </c>
      <c r="E242" s="131">
        <v>0.57</v>
      </c>
      <c r="F242" s="131">
        <v>2.4</v>
      </c>
      <c r="G242" s="131">
        <v>9.63</v>
      </c>
      <c r="H242" s="131">
        <v>5.52</v>
      </c>
      <c r="I242" s="131">
        <v>1.68</v>
      </c>
      <c r="J242" s="131">
        <v>4.89</v>
      </c>
      <c r="K242" s="131">
        <v>7.1</v>
      </c>
      <c r="L242" s="131">
        <v>-5.13</v>
      </c>
      <c r="M242" s="131">
        <v>-0.36</v>
      </c>
    </row>
    <row r="243" spans="1:13" ht="17.25" thickBot="1">
      <c r="A243" s="177" t="s">
        <v>229</v>
      </c>
      <c r="B243" s="195">
        <v>-1.7</v>
      </c>
      <c r="C243" s="138">
        <v>1.95</v>
      </c>
      <c r="D243" s="138">
        <v>-3.83</v>
      </c>
      <c r="E243" s="138">
        <v>0.57</v>
      </c>
      <c r="F243" s="138">
        <v>2.4</v>
      </c>
      <c r="G243" s="138">
        <v>9.63</v>
      </c>
      <c r="H243" s="138">
        <v>5.52</v>
      </c>
      <c r="I243" s="138">
        <v>1.68</v>
      </c>
      <c r="J243" s="138">
        <v>4.89</v>
      </c>
      <c r="K243" s="138">
        <v>7.1</v>
      </c>
      <c r="L243" s="138">
        <v>-5.13</v>
      </c>
      <c r="M243" s="138">
        <v>-0.36</v>
      </c>
    </row>
    <row r="244" spans="1:10" ht="15.7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</row>
    <row r="245" spans="1:10" ht="15.7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</row>
    <row r="246" spans="1:10" ht="16.5">
      <c r="A246" s="234" t="s">
        <v>273</v>
      </c>
      <c r="B246" s="235"/>
      <c r="C246" s="235"/>
      <c r="D246" s="235"/>
      <c r="E246" s="235"/>
      <c r="F246" s="235"/>
      <c r="G246" s="235"/>
      <c r="H246" s="235"/>
      <c r="I246" s="235"/>
      <c r="J246" s="144"/>
    </row>
    <row r="247" spans="1:10" ht="17.25" thickBot="1">
      <c r="A247" s="261" t="s">
        <v>161</v>
      </c>
      <c r="B247" s="262"/>
      <c r="C247" s="262"/>
      <c r="D247" s="262"/>
      <c r="E247" s="262"/>
      <c r="F247" s="262"/>
      <c r="G247" s="262"/>
      <c r="H247" s="262"/>
      <c r="I247" s="262"/>
      <c r="J247" s="144"/>
    </row>
    <row r="248" spans="1:10" s="91" customFormat="1" ht="99.75" thickBot="1">
      <c r="A248" s="180" t="s">
        <v>217</v>
      </c>
      <c r="B248" s="196" t="s">
        <v>274</v>
      </c>
      <c r="C248" s="196" t="s">
        <v>275</v>
      </c>
      <c r="D248" s="196" t="s">
        <v>276</v>
      </c>
      <c r="E248" s="196" t="s">
        <v>277</v>
      </c>
      <c r="F248" s="196" t="s">
        <v>278</v>
      </c>
      <c r="G248" s="196" t="s">
        <v>279</v>
      </c>
      <c r="H248" s="196" t="s">
        <v>280</v>
      </c>
      <c r="I248" s="167" t="s">
        <v>281</v>
      </c>
      <c r="J248" s="197"/>
    </row>
    <row r="249" spans="1:9" ht="16.5">
      <c r="A249" s="120" t="s">
        <v>195</v>
      </c>
      <c r="B249" s="121">
        <v>9942</v>
      </c>
      <c r="C249" s="122">
        <v>449</v>
      </c>
      <c r="D249" s="122">
        <v>795</v>
      </c>
      <c r="E249" s="122">
        <v>1834</v>
      </c>
      <c r="F249" s="122">
        <v>1132</v>
      </c>
      <c r="G249" s="122">
        <v>1866</v>
      </c>
      <c r="H249" s="122">
        <v>578</v>
      </c>
      <c r="I249" s="122">
        <v>3289</v>
      </c>
    </row>
    <row r="250" spans="1:9" ht="15.75">
      <c r="A250" s="124" t="s">
        <v>148</v>
      </c>
      <c r="B250" s="92" t="s">
        <v>148</v>
      </c>
      <c r="C250" s="112" t="s">
        <v>148</v>
      </c>
      <c r="D250" s="112" t="s">
        <v>148</v>
      </c>
      <c r="E250" s="112" t="s">
        <v>148</v>
      </c>
      <c r="F250" s="112" t="s">
        <v>148</v>
      </c>
      <c r="G250" s="112" t="s">
        <v>148</v>
      </c>
      <c r="H250" s="112" t="s">
        <v>148</v>
      </c>
      <c r="I250" s="112" t="s">
        <v>148</v>
      </c>
    </row>
    <row r="251" spans="1:9" ht="16.5">
      <c r="A251" s="124" t="s">
        <v>196</v>
      </c>
      <c r="B251" s="92">
        <v>10111</v>
      </c>
      <c r="C251" s="112">
        <v>452</v>
      </c>
      <c r="D251" s="112">
        <v>831</v>
      </c>
      <c r="E251" s="112">
        <v>1929</v>
      </c>
      <c r="F251" s="112">
        <v>1138</v>
      </c>
      <c r="G251" s="112">
        <v>1926</v>
      </c>
      <c r="H251" s="112">
        <v>541</v>
      </c>
      <c r="I251" s="112">
        <v>3293</v>
      </c>
    </row>
    <row r="252" spans="1:9" ht="16.5">
      <c r="A252" s="124" t="s">
        <v>197</v>
      </c>
      <c r="B252" s="92">
        <v>10228</v>
      </c>
      <c r="C252" s="112">
        <v>456</v>
      </c>
      <c r="D252" s="112">
        <v>842</v>
      </c>
      <c r="E252" s="112">
        <v>1984</v>
      </c>
      <c r="F252" s="112">
        <v>1143</v>
      </c>
      <c r="G252" s="112">
        <v>1940</v>
      </c>
      <c r="H252" s="112">
        <v>531</v>
      </c>
      <c r="I252" s="112">
        <v>3331</v>
      </c>
    </row>
    <row r="253" spans="1:9" ht="15.75">
      <c r="A253" s="124" t="s">
        <v>148</v>
      </c>
      <c r="B253" s="92" t="s">
        <v>148</v>
      </c>
      <c r="C253" s="112" t="s">
        <v>148</v>
      </c>
      <c r="D253" s="112" t="s">
        <v>148</v>
      </c>
      <c r="E253" s="112" t="s">
        <v>148</v>
      </c>
      <c r="F253" s="112" t="s">
        <v>148</v>
      </c>
      <c r="G253" s="112" t="s">
        <v>148</v>
      </c>
      <c r="H253" s="112" t="s">
        <v>148</v>
      </c>
      <c r="I253" s="112" t="s">
        <v>148</v>
      </c>
    </row>
    <row r="254" spans="1:10" ht="16.5">
      <c r="A254" s="124" t="s">
        <v>198</v>
      </c>
      <c r="B254" s="92">
        <v>10294</v>
      </c>
      <c r="C254" s="112">
        <v>462</v>
      </c>
      <c r="D254" s="112">
        <v>866</v>
      </c>
      <c r="E254" s="112">
        <v>2020</v>
      </c>
      <c r="F254" s="112">
        <v>1133</v>
      </c>
      <c r="G254" s="112">
        <v>1964</v>
      </c>
      <c r="H254" s="112">
        <v>531</v>
      </c>
      <c r="I254" s="112">
        <v>3319</v>
      </c>
      <c r="J254" s="144"/>
    </row>
    <row r="255" spans="1:10" ht="16.5">
      <c r="A255" s="124" t="s">
        <v>199</v>
      </c>
      <c r="B255" s="92">
        <v>10239</v>
      </c>
      <c r="C255" s="112">
        <v>453</v>
      </c>
      <c r="D255" s="112">
        <v>850</v>
      </c>
      <c r="E255" s="112">
        <v>1980</v>
      </c>
      <c r="F255" s="112">
        <v>1136</v>
      </c>
      <c r="G255" s="112">
        <v>1958</v>
      </c>
      <c r="H255" s="112">
        <v>525</v>
      </c>
      <c r="I255" s="112">
        <v>3336</v>
      </c>
      <c r="J255" s="144"/>
    </row>
    <row r="256" spans="1:10" ht="16.5">
      <c r="A256" s="124" t="s">
        <v>200</v>
      </c>
      <c r="B256" s="92">
        <v>10243</v>
      </c>
      <c r="C256" s="112">
        <v>455</v>
      </c>
      <c r="D256" s="112">
        <v>854</v>
      </c>
      <c r="E256" s="112">
        <v>1975</v>
      </c>
      <c r="F256" s="112">
        <v>1128</v>
      </c>
      <c r="G256" s="112">
        <v>1978</v>
      </c>
      <c r="H256" s="112">
        <v>528</v>
      </c>
      <c r="I256" s="112">
        <v>3324</v>
      </c>
      <c r="J256" s="144"/>
    </row>
    <row r="257" spans="1:9" ht="16.5">
      <c r="A257" s="124" t="s">
        <v>201</v>
      </c>
      <c r="B257" s="92">
        <v>10244</v>
      </c>
      <c r="C257" s="112">
        <v>458</v>
      </c>
      <c r="D257" s="112">
        <v>856</v>
      </c>
      <c r="E257" s="112">
        <v>1984</v>
      </c>
      <c r="F257" s="112">
        <v>1120</v>
      </c>
      <c r="G257" s="112">
        <v>1985</v>
      </c>
      <c r="H257" s="112">
        <v>533</v>
      </c>
      <c r="I257" s="112">
        <v>3307</v>
      </c>
    </row>
    <row r="258" spans="1:9" ht="16.5">
      <c r="A258" s="124" t="s">
        <v>202</v>
      </c>
      <c r="B258" s="92">
        <v>10245</v>
      </c>
      <c r="C258" s="112">
        <v>461</v>
      </c>
      <c r="D258" s="112">
        <v>858</v>
      </c>
      <c r="E258" s="112">
        <v>1990</v>
      </c>
      <c r="F258" s="112">
        <v>1121</v>
      </c>
      <c r="G258" s="112">
        <v>1972</v>
      </c>
      <c r="H258" s="112">
        <v>530</v>
      </c>
      <c r="I258" s="112">
        <v>3312</v>
      </c>
    </row>
    <row r="259" spans="1:9" ht="16.5">
      <c r="A259" s="124" t="s">
        <v>203</v>
      </c>
      <c r="B259" s="92">
        <v>10260</v>
      </c>
      <c r="C259" s="112">
        <v>464</v>
      </c>
      <c r="D259" s="112">
        <v>855</v>
      </c>
      <c r="E259" s="112">
        <v>1998</v>
      </c>
      <c r="F259" s="112">
        <v>1126</v>
      </c>
      <c r="G259" s="112">
        <v>1963</v>
      </c>
      <c r="H259" s="112">
        <v>530</v>
      </c>
      <c r="I259" s="112">
        <v>3323</v>
      </c>
    </row>
    <row r="260" spans="1:9" ht="16.5">
      <c r="A260" s="124" t="s">
        <v>204</v>
      </c>
      <c r="B260" s="92">
        <v>10262</v>
      </c>
      <c r="C260" s="112">
        <v>461</v>
      </c>
      <c r="D260" s="112">
        <v>853</v>
      </c>
      <c r="E260" s="112">
        <v>2006</v>
      </c>
      <c r="F260" s="112">
        <v>1132</v>
      </c>
      <c r="G260" s="112">
        <v>1956</v>
      </c>
      <c r="H260" s="112">
        <v>533</v>
      </c>
      <c r="I260" s="112">
        <v>3320</v>
      </c>
    </row>
    <row r="261" spans="1:9" ht="16.5">
      <c r="A261" s="124" t="s">
        <v>205</v>
      </c>
      <c r="B261" s="92">
        <v>10321</v>
      </c>
      <c r="C261" s="112">
        <v>462</v>
      </c>
      <c r="D261" s="112">
        <v>863</v>
      </c>
      <c r="E261" s="112">
        <v>2023</v>
      </c>
      <c r="F261" s="112">
        <v>1141</v>
      </c>
      <c r="G261" s="112">
        <v>1974</v>
      </c>
      <c r="H261" s="112">
        <v>535</v>
      </c>
      <c r="I261" s="112">
        <v>3322</v>
      </c>
    </row>
    <row r="262" spans="1:9" ht="16.5">
      <c r="A262" s="124" t="s">
        <v>206</v>
      </c>
      <c r="B262" s="92">
        <v>10353</v>
      </c>
      <c r="C262" s="112">
        <v>463</v>
      </c>
      <c r="D262" s="112">
        <v>864</v>
      </c>
      <c r="E262" s="112">
        <v>2039</v>
      </c>
      <c r="F262" s="112">
        <v>1144</v>
      </c>
      <c r="G262" s="112">
        <v>1982</v>
      </c>
      <c r="H262" s="112">
        <v>536</v>
      </c>
      <c r="I262" s="112">
        <v>3324</v>
      </c>
    </row>
    <row r="263" spans="1:9" ht="16.5">
      <c r="A263" s="124" t="s">
        <v>207</v>
      </c>
      <c r="B263" s="92">
        <v>10310</v>
      </c>
      <c r="C263" s="112">
        <v>466</v>
      </c>
      <c r="D263" s="112">
        <v>869</v>
      </c>
      <c r="E263" s="112">
        <v>2042</v>
      </c>
      <c r="F263" s="112">
        <v>1141</v>
      </c>
      <c r="G263" s="112">
        <v>1950</v>
      </c>
      <c r="H263" s="112">
        <v>534</v>
      </c>
      <c r="I263" s="112">
        <v>3307</v>
      </c>
    </row>
    <row r="264" spans="1:9" ht="16.5">
      <c r="A264" s="124" t="s">
        <v>208</v>
      </c>
      <c r="B264" s="92">
        <v>10320</v>
      </c>
      <c r="C264" s="112">
        <v>467</v>
      </c>
      <c r="D264" s="112">
        <v>880</v>
      </c>
      <c r="E264" s="112">
        <v>2052</v>
      </c>
      <c r="F264" s="112">
        <v>1136</v>
      </c>
      <c r="G264" s="112">
        <v>1944</v>
      </c>
      <c r="H264" s="112">
        <v>534</v>
      </c>
      <c r="I264" s="112">
        <v>3306</v>
      </c>
    </row>
    <row r="265" spans="1:9" ht="16.5">
      <c r="A265" s="124" t="s">
        <v>209</v>
      </c>
      <c r="B265" s="92">
        <v>10349</v>
      </c>
      <c r="C265" s="112">
        <v>465</v>
      </c>
      <c r="D265" s="112">
        <v>889</v>
      </c>
      <c r="E265" s="112">
        <v>2068</v>
      </c>
      <c r="F265" s="112">
        <v>1131</v>
      </c>
      <c r="G265" s="112">
        <v>1949</v>
      </c>
      <c r="H265" s="112">
        <v>528</v>
      </c>
      <c r="I265" s="112">
        <v>3318</v>
      </c>
    </row>
    <row r="266" spans="1:9" ht="16.5">
      <c r="A266" s="124" t="s">
        <v>197</v>
      </c>
      <c r="B266" s="92">
        <v>10381</v>
      </c>
      <c r="C266" s="112">
        <v>464</v>
      </c>
      <c r="D266" s="112">
        <v>894</v>
      </c>
      <c r="E266" s="112">
        <v>2079</v>
      </c>
      <c r="F266" s="112">
        <v>1133</v>
      </c>
      <c r="G266" s="112">
        <v>1951</v>
      </c>
      <c r="H266" s="112">
        <v>526</v>
      </c>
      <c r="I266" s="112">
        <v>3333</v>
      </c>
    </row>
    <row r="267" spans="1:9" ht="15.75">
      <c r="A267" s="124" t="s">
        <v>148</v>
      </c>
      <c r="B267" s="92" t="s">
        <v>148</v>
      </c>
      <c r="C267" s="112" t="s">
        <v>148</v>
      </c>
      <c r="D267" s="112" t="s">
        <v>148</v>
      </c>
      <c r="E267" s="112" t="s">
        <v>148</v>
      </c>
      <c r="F267" s="112" t="s">
        <v>148</v>
      </c>
      <c r="G267" s="112" t="s">
        <v>148</v>
      </c>
      <c r="H267" s="112" t="s">
        <v>148</v>
      </c>
      <c r="I267" s="112" t="s">
        <v>148</v>
      </c>
    </row>
    <row r="268" spans="1:9" ht="16.5">
      <c r="A268" s="124" t="s">
        <v>210</v>
      </c>
      <c r="B268" s="92" t="s">
        <v>147</v>
      </c>
      <c r="C268" s="112" t="s">
        <v>147</v>
      </c>
      <c r="D268" s="112" t="s">
        <v>147</v>
      </c>
      <c r="E268" s="112" t="s">
        <v>147</v>
      </c>
      <c r="F268" s="112" t="s">
        <v>147</v>
      </c>
      <c r="G268" s="112" t="s">
        <v>147</v>
      </c>
      <c r="H268" s="112" t="s">
        <v>147</v>
      </c>
      <c r="I268" s="112" t="s">
        <v>147</v>
      </c>
    </row>
    <row r="269" spans="1:9" ht="16.5">
      <c r="A269" s="124" t="s">
        <v>199</v>
      </c>
      <c r="B269" s="126">
        <v>10391</v>
      </c>
      <c r="C269" s="127">
        <v>461</v>
      </c>
      <c r="D269" s="127">
        <v>899</v>
      </c>
      <c r="E269" s="127">
        <v>2091</v>
      </c>
      <c r="F269" s="127">
        <v>1126</v>
      </c>
      <c r="G269" s="127">
        <v>1947</v>
      </c>
      <c r="H269" s="127">
        <v>523</v>
      </c>
      <c r="I269" s="127">
        <v>3343</v>
      </c>
    </row>
    <row r="270" spans="1:10" ht="16.5">
      <c r="A270" s="175" t="s">
        <v>211</v>
      </c>
      <c r="B270" s="198"/>
      <c r="C270" s="198"/>
      <c r="D270" s="198"/>
      <c r="E270" s="198"/>
      <c r="F270" s="198"/>
      <c r="G270" s="198"/>
      <c r="H270" s="198"/>
      <c r="I270" s="198"/>
      <c r="J270" s="140"/>
    </row>
    <row r="271" spans="1:10" ht="16.5">
      <c r="A271" s="176" t="s">
        <v>227</v>
      </c>
      <c r="B271" s="131">
        <v>0.1</v>
      </c>
      <c r="C271" s="131">
        <v>-0.62</v>
      </c>
      <c r="D271" s="131">
        <v>0.55</v>
      </c>
      <c r="E271" s="131">
        <v>0.57</v>
      </c>
      <c r="F271" s="131">
        <v>-0.64</v>
      </c>
      <c r="G271" s="131">
        <v>-0.2</v>
      </c>
      <c r="H271" s="131">
        <v>-0.53</v>
      </c>
      <c r="I271" s="131">
        <v>0.3</v>
      </c>
      <c r="J271" s="140"/>
    </row>
    <row r="272" spans="1:10" ht="16.5">
      <c r="A272" s="176" t="s">
        <v>228</v>
      </c>
      <c r="B272" s="131">
        <v>1.48</v>
      </c>
      <c r="C272" s="131">
        <v>1.73</v>
      </c>
      <c r="D272" s="131">
        <v>5.69</v>
      </c>
      <c r="E272" s="131">
        <v>5.61</v>
      </c>
      <c r="F272" s="131">
        <v>-0.88</v>
      </c>
      <c r="G272" s="131">
        <v>-0.55</v>
      </c>
      <c r="H272" s="131">
        <v>-0.35</v>
      </c>
      <c r="I272" s="131">
        <v>0.21</v>
      </c>
      <c r="J272" s="140"/>
    </row>
    <row r="273" spans="1:10" ht="17.25" thickBot="1">
      <c r="A273" s="177" t="s">
        <v>229</v>
      </c>
      <c r="B273" s="195">
        <v>1.48</v>
      </c>
      <c r="C273" s="138">
        <v>1.73</v>
      </c>
      <c r="D273" s="138">
        <v>5.69</v>
      </c>
      <c r="E273" s="138">
        <v>5.61</v>
      </c>
      <c r="F273" s="138">
        <v>-0.88</v>
      </c>
      <c r="G273" s="138">
        <v>-0.55</v>
      </c>
      <c r="H273" s="138">
        <v>-0.35</v>
      </c>
      <c r="I273" s="138">
        <v>0.21</v>
      </c>
      <c r="J273" s="140"/>
    </row>
    <row r="274" spans="1:10" ht="15.75">
      <c r="A274" s="270" t="s">
        <v>282</v>
      </c>
      <c r="B274" s="271"/>
      <c r="C274" s="271"/>
      <c r="D274" s="271"/>
      <c r="E274" s="271"/>
      <c r="F274" s="271"/>
      <c r="G274" s="271"/>
      <c r="H274" s="271"/>
      <c r="I274" s="271"/>
      <c r="J274" s="140"/>
    </row>
    <row r="275" spans="2:10" ht="15.75">
      <c r="B275" s="161"/>
      <c r="C275" s="161"/>
      <c r="D275" s="161"/>
      <c r="E275" s="161"/>
      <c r="F275" s="161"/>
      <c r="G275" s="161"/>
      <c r="H275" s="161"/>
      <c r="I275" s="161"/>
      <c r="J275" s="140"/>
    </row>
    <row r="276" spans="1:10" ht="15.75">
      <c r="A276" s="140"/>
      <c r="B276" s="161"/>
      <c r="C276" s="161"/>
      <c r="D276" s="161"/>
      <c r="E276" s="161"/>
      <c r="F276" s="161"/>
      <c r="G276" s="161"/>
      <c r="H276" s="161"/>
      <c r="I276" s="161"/>
      <c r="J276" s="140"/>
    </row>
    <row r="277" spans="1:9" ht="16.5">
      <c r="A277" s="234" t="s">
        <v>283</v>
      </c>
      <c r="B277" s="235"/>
      <c r="C277" s="235"/>
      <c r="D277" s="235"/>
      <c r="E277" s="235"/>
      <c r="F277" s="235"/>
      <c r="G277" s="235"/>
      <c r="H277" s="235"/>
      <c r="I277" s="144"/>
    </row>
    <row r="278" spans="1:8" ht="17.25" thickBot="1">
      <c r="A278" s="272" t="s">
        <v>161</v>
      </c>
      <c r="B278" s="273"/>
      <c r="C278" s="273"/>
      <c r="D278" s="273"/>
      <c r="E278" s="273"/>
      <c r="F278" s="273"/>
      <c r="G278" s="273"/>
      <c r="H278" s="273"/>
    </row>
    <row r="279" spans="1:8" ht="15.75">
      <c r="A279" s="236" t="s">
        <v>217</v>
      </c>
      <c r="B279" s="276" t="s">
        <v>274</v>
      </c>
      <c r="C279" s="146" t="s">
        <v>284</v>
      </c>
      <c r="D279" s="243" t="s">
        <v>285</v>
      </c>
      <c r="E279" s="243" t="s">
        <v>286</v>
      </c>
      <c r="F279" s="274" t="s">
        <v>287</v>
      </c>
      <c r="G279" s="275"/>
      <c r="H279" s="275"/>
    </row>
    <row r="280" spans="1:10" s="114" customFormat="1" ht="33.75" thickBot="1">
      <c r="A280" s="237"/>
      <c r="B280" s="277"/>
      <c r="C280" s="96"/>
      <c r="D280" s="244"/>
      <c r="E280" s="244"/>
      <c r="F280" s="192" t="s">
        <v>162</v>
      </c>
      <c r="G280" s="192" t="s">
        <v>288</v>
      </c>
      <c r="H280" s="151" t="s">
        <v>289</v>
      </c>
      <c r="I280" s="115"/>
      <c r="J280" s="115"/>
    </row>
    <row r="281" spans="1:10" s="114" customFormat="1" ht="16.5">
      <c r="A281" s="120" t="s">
        <v>195</v>
      </c>
      <c r="B281" s="121">
        <v>9942</v>
      </c>
      <c r="C281" s="122">
        <v>503</v>
      </c>
      <c r="D281" s="122">
        <v>1438</v>
      </c>
      <c r="E281" s="122">
        <v>666</v>
      </c>
      <c r="F281" s="122">
        <v>7336</v>
      </c>
      <c r="G281" s="122">
        <v>6374</v>
      </c>
      <c r="H281" s="122">
        <v>961</v>
      </c>
      <c r="I281" s="115"/>
      <c r="J281" s="115"/>
    </row>
    <row r="282" spans="1:10" s="114" customFormat="1" ht="15.75">
      <c r="A282" s="124" t="s">
        <v>148</v>
      </c>
      <c r="B282" s="92" t="s">
        <v>148</v>
      </c>
      <c r="C282" s="112" t="s">
        <v>148</v>
      </c>
      <c r="D282" s="112" t="s">
        <v>148</v>
      </c>
      <c r="E282" s="112" t="s">
        <v>148</v>
      </c>
      <c r="F282" s="112" t="s">
        <v>148</v>
      </c>
      <c r="G282" s="112" t="s">
        <v>148</v>
      </c>
      <c r="H282" s="112" t="s">
        <v>148</v>
      </c>
      <c r="I282" s="115"/>
      <c r="J282" s="115"/>
    </row>
    <row r="283" spans="1:8" ht="16.5">
      <c r="A283" s="124" t="s">
        <v>196</v>
      </c>
      <c r="B283" s="92">
        <v>10111</v>
      </c>
      <c r="C283" s="112">
        <v>517</v>
      </c>
      <c r="D283" s="112">
        <v>1406</v>
      </c>
      <c r="E283" s="112">
        <v>647</v>
      </c>
      <c r="F283" s="112">
        <v>7542</v>
      </c>
      <c r="G283" s="112">
        <v>6608</v>
      </c>
      <c r="H283" s="112">
        <v>934</v>
      </c>
    </row>
    <row r="284" spans="1:8" ht="16.5">
      <c r="A284" s="124" t="s">
        <v>197</v>
      </c>
      <c r="B284" s="92">
        <v>10228</v>
      </c>
      <c r="C284" s="112">
        <v>529</v>
      </c>
      <c r="D284" s="112">
        <v>1397</v>
      </c>
      <c r="E284" s="112">
        <v>649</v>
      </c>
      <c r="F284" s="112">
        <v>7653</v>
      </c>
      <c r="G284" s="112">
        <v>6717</v>
      </c>
      <c r="H284" s="112">
        <v>935</v>
      </c>
    </row>
    <row r="285" spans="1:8" ht="15.75">
      <c r="A285" s="124" t="s">
        <v>148</v>
      </c>
      <c r="B285" s="92" t="s">
        <v>148</v>
      </c>
      <c r="C285" s="112" t="s">
        <v>148</v>
      </c>
      <c r="D285" s="112" t="s">
        <v>148</v>
      </c>
      <c r="E285" s="112" t="s">
        <v>148</v>
      </c>
      <c r="F285" s="112" t="s">
        <v>148</v>
      </c>
      <c r="G285" s="112" t="s">
        <v>148</v>
      </c>
      <c r="H285" s="112" t="s">
        <v>148</v>
      </c>
    </row>
    <row r="286" spans="1:8" ht="16.5">
      <c r="A286" s="124" t="s">
        <v>198</v>
      </c>
      <c r="B286" s="92">
        <v>10294</v>
      </c>
      <c r="C286" s="112">
        <v>523</v>
      </c>
      <c r="D286" s="112">
        <v>1396</v>
      </c>
      <c r="E286" s="112">
        <v>641</v>
      </c>
      <c r="F286" s="112">
        <v>7735</v>
      </c>
      <c r="G286" s="112">
        <v>6803</v>
      </c>
      <c r="H286" s="112">
        <v>932</v>
      </c>
    </row>
    <row r="287" spans="1:8" ht="16.5">
      <c r="A287" s="124" t="s">
        <v>199</v>
      </c>
      <c r="B287" s="92">
        <v>10239</v>
      </c>
      <c r="C287" s="112">
        <v>524</v>
      </c>
      <c r="D287" s="112">
        <v>1396</v>
      </c>
      <c r="E287" s="112">
        <v>651</v>
      </c>
      <c r="F287" s="112">
        <v>7668</v>
      </c>
      <c r="G287" s="112">
        <v>6731</v>
      </c>
      <c r="H287" s="112">
        <v>936</v>
      </c>
    </row>
    <row r="288" spans="1:8" ht="16.5">
      <c r="A288" s="124" t="s">
        <v>200</v>
      </c>
      <c r="B288" s="92">
        <v>10243</v>
      </c>
      <c r="C288" s="112">
        <v>520</v>
      </c>
      <c r="D288" s="112">
        <v>1398</v>
      </c>
      <c r="E288" s="112">
        <v>652</v>
      </c>
      <c r="F288" s="112">
        <v>7672</v>
      </c>
      <c r="G288" s="112">
        <v>6740</v>
      </c>
      <c r="H288" s="112">
        <v>932</v>
      </c>
    </row>
    <row r="289" spans="1:9" ht="16.5">
      <c r="A289" s="124" t="s">
        <v>201</v>
      </c>
      <c r="B289" s="92">
        <v>10244</v>
      </c>
      <c r="C289" s="112">
        <v>525</v>
      </c>
      <c r="D289" s="112">
        <v>1401</v>
      </c>
      <c r="E289" s="112">
        <v>645</v>
      </c>
      <c r="F289" s="112">
        <v>7672</v>
      </c>
      <c r="G289" s="112">
        <v>6751</v>
      </c>
      <c r="H289" s="112">
        <v>921</v>
      </c>
      <c r="I289" s="144"/>
    </row>
    <row r="290" spans="1:9" ht="16.5">
      <c r="A290" s="124" t="s">
        <v>202</v>
      </c>
      <c r="B290" s="92">
        <v>10245</v>
      </c>
      <c r="C290" s="112">
        <v>530</v>
      </c>
      <c r="D290" s="112">
        <v>1397</v>
      </c>
      <c r="E290" s="112">
        <v>638</v>
      </c>
      <c r="F290" s="112">
        <v>7679</v>
      </c>
      <c r="G290" s="112">
        <v>6759</v>
      </c>
      <c r="H290" s="112">
        <v>920</v>
      </c>
      <c r="I290" s="144"/>
    </row>
    <row r="291" spans="1:9" ht="16.5">
      <c r="A291" s="124" t="s">
        <v>203</v>
      </c>
      <c r="B291" s="92">
        <v>10260</v>
      </c>
      <c r="C291" s="112">
        <v>527</v>
      </c>
      <c r="D291" s="112">
        <v>1393</v>
      </c>
      <c r="E291" s="112">
        <v>637</v>
      </c>
      <c r="F291" s="112">
        <v>7702</v>
      </c>
      <c r="G291" s="112">
        <v>6777</v>
      </c>
      <c r="H291" s="112">
        <v>925</v>
      </c>
      <c r="I291" s="144"/>
    </row>
    <row r="292" spans="1:8" ht="16.5">
      <c r="A292" s="124" t="s">
        <v>204</v>
      </c>
      <c r="B292" s="92">
        <v>10262</v>
      </c>
      <c r="C292" s="112">
        <v>523</v>
      </c>
      <c r="D292" s="112">
        <v>1388</v>
      </c>
      <c r="E292" s="112">
        <v>636</v>
      </c>
      <c r="F292" s="112">
        <v>7714</v>
      </c>
      <c r="G292" s="112">
        <v>6786</v>
      </c>
      <c r="H292" s="112">
        <v>928</v>
      </c>
    </row>
    <row r="293" spans="1:8" ht="16.5">
      <c r="A293" s="124" t="s">
        <v>205</v>
      </c>
      <c r="B293" s="92">
        <v>10321</v>
      </c>
      <c r="C293" s="112">
        <v>522</v>
      </c>
      <c r="D293" s="112">
        <v>1398</v>
      </c>
      <c r="E293" s="112">
        <v>643</v>
      </c>
      <c r="F293" s="112">
        <v>7758</v>
      </c>
      <c r="G293" s="112">
        <v>6830</v>
      </c>
      <c r="H293" s="112">
        <v>927</v>
      </c>
    </row>
    <row r="294" spans="1:8" ht="16.5">
      <c r="A294" s="124" t="s">
        <v>206</v>
      </c>
      <c r="B294" s="92">
        <v>10353</v>
      </c>
      <c r="C294" s="112">
        <v>520</v>
      </c>
      <c r="D294" s="112">
        <v>1400</v>
      </c>
      <c r="E294" s="112">
        <v>644</v>
      </c>
      <c r="F294" s="112">
        <v>7788</v>
      </c>
      <c r="G294" s="112">
        <v>6858</v>
      </c>
      <c r="H294" s="112">
        <v>930</v>
      </c>
    </row>
    <row r="295" spans="1:8" ht="16.5">
      <c r="A295" s="124" t="s">
        <v>207</v>
      </c>
      <c r="B295" s="92">
        <v>10310</v>
      </c>
      <c r="C295" s="112">
        <v>519</v>
      </c>
      <c r="D295" s="112">
        <v>1397</v>
      </c>
      <c r="E295" s="112">
        <v>637</v>
      </c>
      <c r="F295" s="112">
        <v>7756</v>
      </c>
      <c r="G295" s="112">
        <v>6821</v>
      </c>
      <c r="H295" s="112">
        <v>935</v>
      </c>
    </row>
    <row r="296" spans="1:8" ht="16.5">
      <c r="A296" s="124" t="s">
        <v>208</v>
      </c>
      <c r="B296" s="92">
        <v>10320</v>
      </c>
      <c r="C296" s="112">
        <v>521</v>
      </c>
      <c r="D296" s="112">
        <v>1393</v>
      </c>
      <c r="E296" s="112">
        <v>631</v>
      </c>
      <c r="F296" s="112">
        <v>7774</v>
      </c>
      <c r="G296" s="112">
        <v>6836</v>
      </c>
      <c r="H296" s="112">
        <v>938</v>
      </c>
    </row>
    <row r="297" spans="1:8" ht="16.5">
      <c r="A297" s="124" t="s">
        <v>209</v>
      </c>
      <c r="B297" s="92">
        <v>10349</v>
      </c>
      <c r="C297" s="112">
        <v>519</v>
      </c>
      <c r="D297" s="112">
        <v>1394</v>
      </c>
      <c r="E297" s="112">
        <v>633</v>
      </c>
      <c r="F297" s="112">
        <v>7803</v>
      </c>
      <c r="G297" s="112">
        <v>6862</v>
      </c>
      <c r="H297" s="112">
        <v>940</v>
      </c>
    </row>
    <row r="298" spans="1:8" ht="16.5">
      <c r="A298" s="124" t="s">
        <v>197</v>
      </c>
      <c r="B298" s="92">
        <v>10381</v>
      </c>
      <c r="C298" s="112">
        <v>518</v>
      </c>
      <c r="D298" s="112">
        <v>1397</v>
      </c>
      <c r="E298" s="112">
        <v>637</v>
      </c>
      <c r="F298" s="112">
        <v>7828</v>
      </c>
      <c r="G298" s="112">
        <v>6884</v>
      </c>
      <c r="H298" s="112">
        <v>944</v>
      </c>
    </row>
    <row r="299" spans="1:8" ht="15.75">
      <c r="A299" s="124" t="s">
        <v>148</v>
      </c>
      <c r="B299" s="92" t="s">
        <v>148</v>
      </c>
      <c r="C299" s="112" t="s">
        <v>148</v>
      </c>
      <c r="D299" s="112" t="s">
        <v>148</v>
      </c>
      <c r="E299" s="112" t="s">
        <v>148</v>
      </c>
      <c r="F299" s="112" t="s">
        <v>148</v>
      </c>
      <c r="G299" s="112" t="s">
        <v>148</v>
      </c>
      <c r="H299" s="112" t="s">
        <v>148</v>
      </c>
    </row>
    <row r="300" spans="1:8" ht="16.5">
      <c r="A300" s="124" t="s">
        <v>210</v>
      </c>
      <c r="B300" s="92" t="s">
        <v>147</v>
      </c>
      <c r="C300" s="112" t="s">
        <v>147</v>
      </c>
      <c r="D300" s="112" t="s">
        <v>147</v>
      </c>
      <c r="E300" s="112" t="s">
        <v>147</v>
      </c>
      <c r="F300" s="112" t="s">
        <v>147</v>
      </c>
      <c r="G300" s="112" t="s">
        <v>147</v>
      </c>
      <c r="H300" s="112" t="s">
        <v>147</v>
      </c>
    </row>
    <row r="301" spans="1:8" ht="16.5">
      <c r="A301" s="124" t="s">
        <v>199</v>
      </c>
      <c r="B301" s="126">
        <v>10391</v>
      </c>
      <c r="C301" s="127">
        <v>515</v>
      </c>
      <c r="D301" s="127">
        <v>1393</v>
      </c>
      <c r="E301" s="127">
        <v>635</v>
      </c>
      <c r="F301" s="127">
        <v>7848</v>
      </c>
      <c r="G301" s="127">
        <v>6899</v>
      </c>
      <c r="H301" s="127">
        <v>948</v>
      </c>
    </row>
    <row r="302" spans="1:10" ht="16.5">
      <c r="A302" s="175" t="s">
        <v>211</v>
      </c>
      <c r="B302" s="198"/>
      <c r="C302" s="198"/>
      <c r="D302" s="198"/>
      <c r="E302" s="198"/>
      <c r="F302" s="198"/>
      <c r="G302" s="198"/>
      <c r="H302" s="198"/>
      <c r="I302" s="140"/>
      <c r="J302" s="140"/>
    </row>
    <row r="303" spans="1:10" ht="16.5">
      <c r="A303" s="176" t="s">
        <v>227</v>
      </c>
      <c r="B303" s="131">
        <v>0.1</v>
      </c>
      <c r="C303" s="131">
        <v>-0.58</v>
      </c>
      <c r="D303" s="131">
        <v>-0.29</v>
      </c>
      <c r="E303" s="131">
        <v>-0.31</v>
      </c>
      <c r="F303" s="131">
        <v>0.24</v>
      </c>
      <c r="G303" s="131">
        <v>0.22</v>
      </c>
      <c r="H303" s="131">
        <v>0.45</v>
      </c>
      <c r="I303" s="140"/>
      <c r="J303" s="140"/>
    </row>
    <row r="304" spans="1:10" ht="16.5">
      <c r="A304" s="176" t="s">
        <v>228</v>
      </c>
      <c r="B304" s="131">
        <v>1.48</v>
      </c>
      <c r="C304" s="131">
        <v>-1.75</v>
      </c>
      <c r="D304" s="131">
        <v>-0.21</v>
      </c>
      <c r="E304" s="131">
        <v>-2.47</v>
      </c>
      <c r="F304" s="131">
        <v>2.35</v>
      </c>
      <c r="G304" s="131">
        <v>2.49</v>
      </c>
      <c r="H304" s="131">
        <v>1.29</v>
      </c>
      <c r="I304" s="140"/>
      <c r="J304" s="140"/>
    </row>
    <row r="305" spans="1:10" ht="17.25" thickBot="1">
      <c r="A305" s="177" t="s">
        <v>229</v>
      </c>
      <c r="B305" s="131">
        <v>1.48</v>
      </c>
      <c r="C305" s="131">
        <v>-1.75</v>
      </c>
      <c r="D305" s="131">
        <v>-0.21</v>
      </c>
      <c r="E305" s="131">
        <v>-2.47</v>
      </c>
      <c r="F305" s="131">
        <v>2.35</v>
      </c>
      <c r="G305" s="131">
        <v>2.49</v>
      </c>
      <c r="H305" s="131">
        <v>1.29</v>
      </c>
      <c r="I305" s="140"/>
      <c r="J305" s="140"/>
    </row>
    <row r="306" spans="1:10" ht="15.75">
      <c r="A306" s="178"/>
      <c r="B306" s="178"/>
      <c r="C306" s="178"/>
      <c r="D306" s="178"/>
      <c r="E306" s="178"/>
      <c r="F306" s="178"/>
      <c r="G306" s="178"/>
      <c r="H306" s="178"/>
      <c r="I306" s="140"/>
      <c r="J306" s="140"/>
    </row>
    <row r="307" spans="1:10" ht="15.7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</row>
    <row r="308" spans="1:12" ht="16.5">
      <c r="A308" s="234" t="s">
        <v>290</v>
      </c>
      <c r="B308" s="235"/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</row>
    <row r="309" spans="1:12" ht="17.25" thickBot="1">
      <c r="A309" s="142"/>
      <c r="B309" s="199"/>
      <c r="C309" s="199"/>
      <c r="D309" s="199"/>
      <c r="E309" s="199"/>
      <c r="F309" s="199"/>
      <c r="G309" s="199"/>
      <c r="H309" s="199"/>
      <c r="J309" s="97"/>
      <c r="L309" s="200" t="s">
        <v>161</v>
      </c>
    </row>
    <row r="310" spans="1:12" s="91" customFormat="1" ht="15.75">
      <c r="A310" s="205" t="s">
        <v>217</v>
      </c>
      <c r="B310" s="253" t="s">
        <v>274</v>
      </c>
      <c r="C310" s="263" t="s">
        <v>291</v>
      </c>
      <c r="D310" s="265" t="s">
        <v>292</v>
      </c>
      <c r="E310" s="266"/>
      <c r="F310" s="266"/>
      <c r="G310" s="266"/>
      <c r="H310" s="266"/>
      <c r="I310" s="266"/>
      <c r="J310" s="266"/>
      <c r="K310" s="266"/>
      <c r="L310" s="266"/>
    </row>
    <row r="311" spans="1:12" s="91" customFormat="1" ht="50.25" thickBot="1">
      <c r="A311" s="184"/>
      <c r="B311" s="254"/>
      <c r="C311" s="264"/>
      <c r="D311" s="192" t="s">
        <v>293</v>
      </c>
      <c r="E311" s="201" t="s">
        <v>294</v>
      </c>
      <c r="F311" s="192" t="s">
        <v>295</v>
      </c>
      <c r="G311" s="192" t="s">
        <v>296</v>
      </c>
      <c r="H311" s="192" t="s">
        <v>297</v>
      </c>
      <c r="I311" s="192" t="s">
        <v>298</v>
      </c>
      <c r="J311" s="192" t="s">
        <v>299</v>
      </c>
      <c r="K311" s="193" t="s">
        <v>300</v>
      </c>
      <c r="L311" s="194" t="s">
        <v>301</v>
      </c>
    </row>
    <row r="312" spans="1:12" ht="16.5">
      <c r="A312" s="120" t="s">
        <v>195</v>
      </c>
      <c r="B312" s="121">
        <v>428</v>
      </c>
      <c r="C312" s="122">
        <v>82</v>
      </c>
      <c r="D312" s="122">
        <v>346</v>
      </c>
      <c r="E312" s="122">
        <v>130</v>
      </c>
      <c r="F312" s="122">
        <v>140</v>
      </c>
      <c r="G312" s="122">
        <v>49</v>
      </c>
      <c r="H312" s="122">
        <v>11</v>
      </c>
      <c r="I312" s="122">
        <v>3</v>
      </c>
      <c r="J312" s="122">
        <v>3</v>
      </c>
      <c r="K312" s="122">
        <v>3</v>
      </c>
      <c r="L312" s="122">
        <v>7</v>
      </c>
    </row>
    <row r="313" spans="1:12" ht="15.75">
      <c r="A313" s="124" t="s">
        <v>148</v>
      </c>
      <c r="B313" s="92" t="s">
        <v>148</v>
      </c>
      <c r="C313" s="112" t="s">
        <v>148</v>
      </c>
      <c r="D313" s="112" t="s">
        <v>148</v>
      </c>
      <c r="E313" s="112" t="s">
        <v>148</v>
      </c>
      <c r="F313" s="112" t="s">
        <v>148</v>
      </c>
      <c r="G313" s="112" t="s">
        <v>148</v>
      </c>
      <c r="H313" s="112" t="s">
        <v>148</v>
      </c>
      <c r="I313" s="112" t="s">
        <v>148</v>
      </c>
      <c r="J313" s="112" t="s">
        <v>148</v>
      </c>
      <c r="K313" s="112" t="s">
        <v>148</v>
      </c>
      <c r="L313" s="112" t="s">
        <v>148</v>
      </c>
    </row>
    <row r="314" spans="1:12" ht="16.5">
      <c r="A314" s="124" t="s">
        <v>196</v>
      </c>
      <c r="B314" s="92">
        <v>411</v>
      </c>
      <c r="C314" s="112">
        <v>82</v>
      </c>
      <c r="D314" s="112">
        <v>329</v>
      </c>
      <c r="E314" s="112">
        <v>117</v>
      </c>
      <c r="F314" s="112">
        <v>141</v>
      </c>
      <c r="G314" s="112">
        <v>44</v>
      </c>
      <c r="H314" s="112">
        <v>9</v>
      </c>
      <c r="I314" s="112">
        <v>3</v>
      </c>
      <c r="J314" s="112">
        <v>3</v>
      </c>
      <c r="K314" s="112">
        <v>2</v>
      </c>
      <c r="L314" s="112">
        <v>9</v>
      </c>
    </row>
    <row r="315" spans="1:12" ht="16.5">
      <c r="A315" s="124" t="s">
        <v>197</v>
      </c>
      <c r="B315" s="92">
        <v>405</v>
      </c>
      <c r="C315" s="112">
        <v>74</v>
      </c>
      <c r="D315" s="112">
        <v>332</v>
      </c>
      <c r="E315" s="112">
        <v>120</v>
      </c>
      <c r="F315" s="112">
        <v>141</v>
      </c>
      <c r="G315" s="112">
        <v>43</v>
      </c>
      <c r="H315" s="112">
        <v>10</v>
      </c>
      <c r="I315" s="112">
        <v>4</v>
      </c>
      <c r="J315" s="112">
        <v>3</v>
      </c>
      <c r="K315" s="112">
        <v>3</v>
      </c>
      <c r="L315" s="112">
        <v>8</v>
      </c>
    </row>
    <row r="316" spans="1:12" ht="15.75">
      <c r="A316" s="124" t="s">
        <v>148</v>
      </c>
      <c r="B316" s="92" t="s">
        <v>148</v>
      </c>
      <c r="C316" s="112" t="s">
        <v>148</v>
      </c>
      <c r="D316" s="112" t="s">
        <v>148</v>
      </c>
      <c r="E316" s="112" t="s">
        <v>148</v>
      </c>
      <c r="F316" s="112" t="s">
        <v>148</v>
      </c>
      <c r="G316" s="112" t="s">
        <v>148</v>
      </c>
      <c r="H316" s="112" t="s">
        <v>148</v>
      </c>
      <c r="I316" s="112" t="s">
        <v>148</v>
      </c>
      <c r="J316" s="112" t="s">
        <v>148</v>
      </c>
      <c r="K316" s="112" t="s">
        <v>148</v>
      </c>
      <c r="L316" s="112" t="s">
        <v>148</v>
      </c>
    </row>
    <row r="317" spans="1:12" ht="16.5">
      <c r="A317" s="124" t="s">
        <v>198</v>
      </c>
      <c r="B317" s="92">
        <v>419</v>
      </c>
      <c r="C317" s="112">
        <v>87</v>
      </c>
      <c r="D317" s="112">
        <v>332</v>
      </c>
      <c r="E317" s="112">
        <v>126</v>
      </c>
      <c r="F317" s="112">
        <v>138</v>
      </c>
      <c r="G317" s="112">
        <v>41</v>
      </c>
      <c r="H317" s="112">
        <v>10</v>
      </c>
      <c r="I317" s="112">
        <v>4</v>
      </c>
      <c r="J317" s="112">
        <v>3</v>
      </c>
      <c r="K317" s="112">
        <v>3</v>
      </c>
      <c r="L317" s="112">
        <v>7</v>
      </c>
    </row>
    <row r="318" spans="1:12" ht="16.5">
      <c r="A318" s="124" t="s">
        <v>199</v>
      </c>
      <c r="B318" s="92">
        <v>403</v>
      </c>
      <c r="C318" s="112">
        <v>71</v>
      </c>
      <c r="D318" s="112">
        <v>332</v>
      </c>
      <c r="E318" s="112">
        <v>122</v>
      </c>
      <c r="F318" s="112">
        <v>139</v>
      </c>
      <c r="G318" s="112">
        <v>41</v>
      </c>
      <c r="H318" s="112">
        <v>12</v>
      </c>
      <c r="I318" s="112">
        <v>5</v>
      </c>
      <c r="J318" s="112">
        <v>4</v>
      </c>
      <c r="K318" s="112">
        <v>2</v>
      </c>
      <c r="L318" s="112">
        <v>7</v>
      </c>
    </row>
    <row r="319" spans="1:12" ht="16.5">
      <c r="A319" s="124" t="s">
        <v>200</v>
      </c>
      <c r="B319" s="92">
        <v>402</v>
      </c>
      <c r="C319" s="112">
        <v>74</v>
      </c>
      <c r="D319" s="112">
        <v>328</v>
      </c>
      <c r="E319" s="112">
        <v>122</v>
      </c>
      <c r="F319" s="112">
        <v>137</v>
      </c>
      <c r="G319" s="112">
        <v>40</v>
      </c>
      <c r="H319" s="112">
        <v>12</v>
      </c>
      <c r="I319" s="112">
        <v>4</v>
      </c>
      <c r="J319" s="112">
        <v>3</v>
      </c>
      <c r="K319" s="112">
        <v>2</v>
      </c>
      <c r="L319" s="112">
        <v>8</v>
      </c>
    </row>
    <row r="320" spans="1:12" ht="16.5">
      <c r="A320" s="124" t="s">
        <v>201</v>
      </c>
      <c r="B320" s="92">
        <v>420</v>
      </c>
      <c r="C320" s="112">
        <v>78</v>
      </c>
      <c r="D320" s="112">
        <v>342</v>
      </c>
      <c r="E320" s="112">
        <v>128</v>
      </c>
      <c r="F320" s="112">
        <v>142</v>
      </c>
      <c r="G320" s="112">
        <v>44</v>
      </c>
      <c r="H320" s="112">
        <v>10</v>
      </c>
      <c r="I320" s="112">
        <v>4</v>
      </c>
      <c r="J320" s="112">
        <v>4</v>
      </c>
      <c r="K320" s="112">
        <v>3</v>
      </c>
      <c r="L320" s="112">
        <v>7</v>
      </c>
    </row>
    <row r="321" spans="1:12" ht="16.5">
      <c r="A321" s="124" t="s">
        <v>202</v>
      </c>
      <c r="B321" s="92">
        <v>408</v>
      </c>
      <c r="C321" s="112">
        <v>73</v>
      </c>
      <c r="D321" s="112">
        <v>335</v>
      </c>
      <c r="E321" s="112">
        <v>128</v>
      </c>
      <c r="F321" s="112">
        <v>140</v>
      </c>
      <c r="G321" s="112">
        <v>42</v>
      </c>
      <c r="H321" s="112">
        <v>9</v>
      </c>
      <c r="I321" s="112">
        <v>3</v>
      </c>
      <c r="J321" s="112">
        <v>4</v>
      </c>
      <c r="K321" s="112">
        <v>3</v>
      </c>
      <c r="L321" s="112">
        <v>6</v>
      </c>
    </row>
    <row r="322" spans="1:12" ht="16.5">
      <c r="A322" s="124" t="s">
        <v>203</v>
      </c>
      <c r="B322" s="92">
        <v>413</v>
      </c>
      <c r="C322" s="112">
        <v>75</v>
      </c>
      <c r="D322" s="112">
        <v>338</v>
      </c>
      <c r="E322" s="112">
        <v>130</v>
      </c>
      <c r="F322" s="112">
        <v>140</v>
      </c>
      <c r="G322" s="112">
        <v>39</v>
      </c>
      <c r="H322" s="112">
        <v>10</v>
      </c>
      <c r="I322" s="112">
        <v>4</v>
      </c>
      <c r="J322" s="112">
        <v>5</v>
      </c>
      <c r="K322" s="112">
        <v>3</v>
      </c>
      <c r="L322" s="112">
        <v>7</v>
      </c>
    </row>
    <row r="323" spans="1:12" ht="16.5">
      <c r="A323" s="124" t="s">
        <v>204</v>
      </c>
      <c r="B323" s="92">
        <v>423</v>
      </c>
      <c r="C323" s="112">
        <v>86</v>
      </c>
      <c r="D323" s="112">
        <v>337</v>
      </c>
      <c r="E323" s="112">
        <v>130</v>
      </c>
      <c r="F323" s="112">
        <v>139</v>
      </c>
      <c r="G323" s="112">
        <v>43</v>
      </c>
      <c r="H323" s="112">
        <v>10</v>
      </c>
      <c r="I323" s="112">
        <v>4</v>
      </c>
      <c r="J323" s="112">
        <v>4</v>
      </c>
      <c r="K323" s="112">
        <v>1</v>
      </c>
      <c r="L323" s="112">
        <v>6</v>
      </c>
    </row>
    <row r="324" spans="1:12" ht="16.5">
      <c r="A324" s="124" t="s">
        <v>205</v>
      </c>
      <c r="B324" s="92">
        <v>433</v>
      </c>
      <c r="C324" s="112">
        <v>106</v>
      </c>
      <c r="D324" s="112">
        <v>327</v>
      </c>
      <c r="E324" s="112">
        <v>122</v>
      </c>
      <c r="F324" s="112">
        <v>138</v>
      </c>
      <c r="G324" s="112">
        <v>44</v>
      </c>
      <c r="H324" s="112">
        <v>8</v>
      </c>
      <c r="I324" s="112">
        <v>3</v>
      </c>
      <c r="J324" s="112">
        <v>2</v>
      </c>
      <c r="K324" s="112">
        <v>2</v>
      </c>
      <c r="L324" s="112">
        <v>8</v>
      </c>
    </row>
    <row r="325" spans="1:12" ht="16.5">
      <c r="A325" s="124" t="s">
        <v>206</v>
      </c>
      <c r="B325" s="92">
        <v>442</v>
      </c>
      <c r="C325" s="112">
        <v>114</v>
      </c>
      <c r="D325" s="112">
        <v>328</v>
      </c>
      <c r="E325" s="112">
        <v>123</v>
      </c>
      <c r="F325" s="112">
        <v>140</v>
      </c>
      <c r="G325" s="112">
        <v>42</v>
      </c>
      <c r="H325" s="112">
        <v>10</v>
      </c>
      <c r="I325" s="112">
        <v>2</v>
      </c>
      <c r="J325" s="112">
        <v>1</v>
      </c>
      <c r="K325" s="112">
        <v>3</v>
      </c>
      <c r="L325" s="112">
        <v>7</v>
      </c>
    </row>
    <row r="326" spans="1:12" ht="16.5">
      <c r="A326" s="124" t="s">
        <v>207</v>
      </c>
      <c r="B326" s="92">
        <v>429</v>
      </c>
      <c r="C326" s="112">
        <v>105</v>
      </c>
      <c r="D326" s="112">
        <v>324</v>
      </c>
      <c r="E326" s="112">
        <v>125</v>
      </c>
      <c r="F326" s="112">
        <v>136</v>
      </c>
      <c r="G326" s="112">
        <v>40</v>
      </c>
      <c r="H326" s="112">
        <v>8</v>
      </c>
      <c r="I326" s="112">
        <v>4</v>
      </c>
      <c r="J326" s="112">
        <v>1</v>
      </c>
      <c r="K326" s="112">
        <v>4</v>
      </c>
      <c r="L326" s="112">
        <v>7</v>
      </c>
    </row>
    <row r="327" spans="1:12" ht="16.5">
      <c r="A327" s="124" t="s">
        <v>208</v>
      </c>
      <c r="B327" s="92">
        <v>421</v>
      </c>
      <c r="C327" s="112">
        <v>89</v>
      </c>
      <c r="D327" s="112">
        <v>332</v>
      </c>
      <c r="E327" s="112">
        <v>127</v>
      </c>
      <c r="F327" s="112">
        <v>139</v>
      </c>
      <c r="G327" s="112">
        <v>38</v>
      </c>
      <c r="H327" s="112">
        <v>10</v>
      </c>
      <c r="I327" s="112">
        <v>5</v>
      </c>
      <c r="J327" s="112">
        <v>1</v>
      </c>
      <c r="K327" s="112">
        <v>3</v>
      </c>
      <c r="L327" s="112">
        <v>9</v>
      </c>
    </row>
    <row r="328" spans="1:12" ht="16.5">
      <c r="A328" s="124" t="s">
        <v>209</v>
      </c>
      <c r="B328" s="92">
        <v>417</v>
      </c>
      <c r="C328" s="112">
        <v>88</v>
      </c>
      <c r="D328" s="112">
        <v>329</v>
      </c>
      <c r="E328" s="112">
        <v>128</v>
      </c>
      <c r="F328" s="112">
        <v>136</v>
      </c>
      <c r="G328" s="112">
        <v>39</v>
      </c>
      <c r="H328" s="112">
        <v>10</v>
      </c>
      <c r="I328" s="112">
        <v>4</v>
      </c>
      <c r="J328" s="112">
        <v>2</v>
      </c>
      <c r="K328" s="112">
        <v>2</v>
      </c>
      <c r="L328" s="112">
        <v>8</v>
      </c>
    </row>
    <row r="329" spans="1:12" ht="16.5">
      <c r="A329" s="124" t="s">
        <v>197</v>
      </c>
      <c r="B329" s="92">
        <v>414</v>
      </c>
      <c r="C329" s="112">
        <v>83</v>
      </c>
      <c r="D329" s="112">
        <v>331</v>
      </c>
      <c r="E329" s="112">
        <v>129</v>
      </c>
      <c r="F329" s="112">
        <v>133</v>
      </c>
      <c r="G329" s="112">
        <v>43</v>
      </c>
      <c r="H329" s="112">
        <v>10</v>
      </c>
      <c r="I329" s="112">
        <v>3</v>
      </c>
      <c r="J329" s="112">
        <v>3</v>
      </c>
      <c r="K329" s="112">
        <v>3</v>
      </c>
      <c r="L329" s="112">
        <v>6</v>
      </c>
    </row>
    <row r="330" spans="1:12" ht="15.75">
      <c r="A330" s="124" t="s">
        <v>148</v>
      </c>
      <c r="B330" s="92" t="s">
        <v>148</v>
      </c>
      <c r="C330" s="112" t="s">
        <v>148</v>
      </c>
      <c r="D330" s="112" t="s">
        <v>148</v>
      </c>
      <c r="E330" s="112" t="s">
        <v>148</v>
      </c>
      <c r="F330" s="112" t="s">
        <v>148</v>
      </c>
      <c r="G330" s="112" t="s">
        <v>148</v>
      </c>
      <c r="H330" s="112" t="s">
        <v>148</v>
      </c>
      <c r="I330" s="112" t="s">
        <v>148</v>
      </c>
      <c r="J330" s="112" t="s">
        <v>148</v>
      </c>
      <c r="K330" s="112" t="s">
        <v>148</v>
      </c>
      <c r="L330" s="112" t="s">
        <v>148</v>
      </c>
    </row>
    <row r="331" spans="1:12" ht="16.5">
      <c r="A331" s="124" t="s">
        <v>210</v>
      </c>
      <c r="B331" s="92" t="s">
        <v>147</v>
      </c>
      <c r="C331" s="112" t="s">
        <v>147</v>
      </c>
      <c r="D331" s="112" t="s">
        <v>147</v>
      </c>
      <c r="E331" s="112" t="s">
        <v>147</v>
      </c>
      <c r="F331" s="112" t="s">
        <v>147</v>
      </c>
      <c r="G331" s="112" t="s">
        <v>147</v>
      </c>
      <c r="H331" s="112" t="s">
        <v>147</v>
      </c>
      <c r="I331" s="112" t="s">
        <v>147</v>
      </c>
      <c r="J331" s="112" t="s">
        <v>147</v>
      </c>
      <c r="K331" s="112" t="s">
        <v>147</v>
      </c>
      <c r="L331" s="112" t="s">
        <v>147</v>
      </c>
    </row>
    <row r="332" spans="1:12" ht="16.5">
      <c r="A332" s="124" t="s">
        <v>199</v>
      </c>
      <c r="B332" s="126">
        <v>411</v>
      </c>
      <c r="C332" s="127">
        <v>79</v>
      </c>
      <c r="D332" s="127">
        <v>332</v>
      </c>
      <c r="E332" s="127">
        <v>133</v>
      </c>
      <c r="F332" s="127">
        <v>132</v>
      </c>
      <c r="G332" s="127">
        <v>44</v>
      </c>
      <c r="H332" s="127">
        <v>10</v>
      </c>
      <c r="I332" s="127">
        <v>2</v>
      </c>
      <c r="J332" s="127">
        <v>2</v>
      </c>
      <c r="K332" s="127">
        <v>4</v>
      </c>
      <c r="L332" s="127">
        <v>4</v>
      </c>
    </row>
    <row r="333" spans="1:12" ht="16.5">
      <c r="A333" s="175" t="s">
        <v>211</v>
      </c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</row>
    <row r="334" spans="1:12" ht="16.5">
      <c r="A334" s="176" t="s">
        <v>227</v>
      </c>
      <c r="B334" s="131">
        <v>-0.75</v>
      </c>
      <c r="C334" s="131">
        <v>-4.98</v>
      </c>
      <c r="D334" s="131">
        <v>0.32</v>
      </c>
      <c r="E334" s="131">
        <v>3.25</v>
      </c>
      <c r="F334" s="131">
        <v>-1.03</v>
      </c>
      <c r="G334" s="131">
        <v>2.47</v>
      </c>
      <c r="H334" s="131" t="s">
        <v>160</v>
      </c>
      <c r="I334" s="131" t="s">
        <v>160</v>
      </c>
      <c r="J334" s="131" t="s">
        <v>160</v>
      </c>
      <c r="K334" s="131" t="s">
        <v>160</v>
      </c>
      <c r="L334" s="131" t="s">
        <v>160</v>
      </c>
    </row>
    <row r="335" spans="1:12" ht="16.5">
      <c r="A335" s="176" t="s">
        <v>228</v>
      </c>
      <c r="B335" s="131">
        <v>1.8</v>
      </c>
      <c r="C335" s="131">
        <v>10.83</v>
      </c>
      <c r="D335" s="131">
        <v>-0.14</v>
      </c>
      <c r="E335" s="131">
        <v>9.25</v>
      </c>
      <c r="F335" s="131">
        <v>-5.18</v>
      </c>
      <c r="G335" s="131">
        <v>8.46</v>
      </c>
      <c r="H335" s="131" t="s">
        <v>160</v>
      </c>
      <c r="I335" s="131" t="s">
        <v>160</v>
      </c>
      <c r="J335" s="131" t="s">
        <v>160</v>
      </c>
      <c r="K335" s="131" t="s">
        <v>160</v>
      </c>
      <c r="L335" s="131" t="s">
        <v>160</v>
      </c>
    </row>
    <row r="336" spans="1:12" ht="17.25" thickBot="1">
      <c r="A336" s="177" t="s">
        <v>229</v>
      </c>
      <c r="B336" s="131">
        <v>1.8</v>
      </c>
      <c r="C336" s="131">
        <v>10.83</v>
      </c>
      <c r="D336" s="131">
        <v>-0.14</v>
      </c>
      <c r="E336" s="131">
        <v>9.25</v>
      </c>
      <c r="F336" s="131">
        <v>-5.18</v>
      </c>
      <c r="G336" s="131">
        <v>8.46</v>
      </c>
      <c r="H336" s="131" t="s">
        <v>160</v>
      </c>
      <c r="I336" s="131" t="s">
        <v>160</v>
      </c>
      <c r="J336" s="131" t="s">
        <v>160</v>
      </c>
      <c r="K336" s="131" t="s">
        <v>160</v>
      </c>
      <c r="L336" s="131" t="s">
        <v>160</v>
      </c>
    </row>
    <row r="337" spans="1:12" ht="16.5">
      <c r="A337" s="278" t="s">
        <v>302</v>
      </c>
      <c r="B337" s="279"/>
      <c r="C337" s="279"/>
      <c r="D337" s="279"/>
      <c r="E337" s="279"/>
      <c r="F337" s="279"/>
      <c r="G337" s="279"/>
      <c r="H337" s="279"/>
      <c r="I337" s="279"/>
      <c r="J337" s="279"/>
      <c r="K337" s="279"/>
      <c r="L337" s="279"/>
    </row>
    <row r="338" spans="2:12" ht="15.75">
      <c r="B338" s="202"/>
      <c r="C338" s="202"/>
      <c r="D338" s="202"/>
      <c r="E338" s="202"/>
      <c r="F338" s="202"/>
      <c r="G338" s="202"/>
      <c r="H338" s="202"/>
      <c r="I338" s="202"/>
      <c r="J338" s="202"/>
      <c r="K338" s="203"/>
      <c r="L338" s="203"/>
    </row>
    <row r="339" spans="1:12" ht="16.5">
      <c r="A339" s="234" t="s">
        <v>303</v>
      </c>
      <c r="B339" s="235"/>
      <c r="C339" s="235"/>
      <c r="D339" s="235"/>
      <c r="E339" s="235"/>
      <c r="F339" s="235"/>
      <c r="G339" s="235"/>
      <c r="H339" s="235"/>
      <c r="I339" s="235"/>
      <c r="J339" s="204"/>
      <c r="K339" s="203"/>
      <c r="L339" s="203"/>
    </row>
    <row r="340" spans="1:12" ht="17.25" thickBot="1">
      <c r="A340" s="206"/>
      <c r="B340" s="204"/>
      <c r="C340" s="204"/>
      <c r="D340" s="204"/>
      <c r="E340" s="204"/>
      <c r="F340" s="204"/>
      <c r="G340" s="204"/>
      <c r="I340" s="207" t="s">
        <v>161</v>
      </c>
      <c r="J340" s="204"/>
      <c r="K340" s="203"/>
      <c r="L340" s="203"/>
    </row>
    <row r="341" spans="1:9" s="208" customFormat="1" ht="15.75">
      <c r="A341" s="205" t="s">
        <v>231</v>
      </c>
      <c r="B341" s="185" t="s">
        <v>252</v>
      </c>
      <c r="C341" s="243" t="s">
        <v>304</v>
      </c>
      <c r="D341" s="280" t="s">
        <v>305</v>
      </c>
      <c r="E341" s="282" t="s">
        <v>306</v>
      </c>
      <c r="F341" s="275"/>
      <c r="G341" s="275"/>
      <c r="H341" s="275"/>
      <c r="I341" s="275"/>
    </row>
    <row r="342" spans="1:9" s="208" customFormat="1" ht="33.75" thickBot="1">
      <c r="A342" s="184"/>
      <c r="B342" s="239"/>
      <c r="C342" s="244"/>
      <c r="D342" s="281"/>
      <c r="E342" s="192" t="s">
        <v>307</v>
      </c>
      <c r="F342" s="192" t="s">
        <v>308</v>
      </c>
      <c r="G342" s="192" t="s">
        <v>309</v>
      </c>
      <c r="H342" s="192" t="s">
        <v>310</v>
      </c>
      <c r="I342" s="151" t="s">
        <v>301</v>
      </c>
    </row>
    <row r="343" spans="1:9" ht="16.5">
      <c r="A343" s="120" t="s">
        <v>195</v>
      </c>
      <c r="B343" s="121">
        <v>7578</v>
      </c>
      <c r="C343" s="122">
        <v>2878</v>
      </c>
      <c r="D343" s="122">
        <v>4700</v>
      </c>
      <c r="E343" s="122">
        <v>209</v>
      </c>
      <c r="F343" s="122">
        <v>2155</v>
      </c>
      <c r="G343" s="122">
        <v>2523</v>
      </c>
      <c r="H343" s="122">
        <v>2075</v>
      </c>
      <c r="I343" s="122">
        <v>616</v>
      </c>
    </row>
    <row r="344" spans="1:9" ht="15.75">
      <c r="A344" s="124" t="s">
        <v>148</v>
      </c>
      <c r="B344" s="92" t="s">
        <v>148</v>
      </c>
      <c r="C344" s="112" t="s">
        <v>148</v>
      </c>
      <c r="D344" s="112" t="s">
        <v>148</v>
      </c>
      <c r="E344" s="112" t="s">
        <v>148</v>
      </c>
      <c r="F344" s="112" t="s">
        <v>148</v>
      </c>
      <c r="G344" s="112" t="s">
        <v>148</v>
      </c>
      <c r="H344" s="112" t="s">
        <v>148</v>
      </c>
      <c r="I344" s="112" t="s">
        <v>148</v>
      </c>
    </row>
    <row r="345" spans="1:9" ht="16.5">
      <c r="A345" s="124" t="s">
        <v>196</v>
      </c>
      <c r="B345" s="92">
        <v>7644</v>
      </c>
      <c r="C345" s="112">
        <v>2936</v>
      </c>
      <c r="D345" s="112">
        <v>4708</v>
      </c>
      <c r="E345" s="112">
        <v>198</v>
      </c>
      <c r="F345" s="112">
        <v>2190</v>
      </c>
      <c r="G345" s="112">
        <v>2445</v>
      </c>
      <c r="H345" s="112">
        <v>2121</v>
      </c>
      <c r="I345" s="112">
        <v>691</v>
      </c>
    </row>
    <row r="346" spans="1:9" ht="16.5">
      <c r="A346" s="124" t="s">
        <v>197</v>
      </c>
      <c r="B346" s="92">
        <v>7648</v>
      </c>
      <c r="C346" s="112">
        <v>2956</v>
      </c>
      <c r="D346" s="112">
        <v>4693</v>
      </c>
      <c r="E346" s="112">
        <v>199</v>
      </c>
      <c r="F346" s="112">
        <v>2181</v>
      </c>
      <c r="G346" s="112">
        <v>2392</v>
      </c>
      <c r="H346" s="112">
        <v>2136</v>
      </c>
      <c r="I346" s="112">
        <v>741</v>
      </c>
    </row>
    <row r="347" spans="1:9" ht="15.75">
      <c r="A347" s="124" t="s">
        <v>148</v>
      </c>
      <c r="B347" s="92" t="s">
        <v>148</v>
      </c>
      <c r="C347" s="112" t="s">
        <v>148</v>
      </c>
      <c r="D347" s="112" t="s">
        <v>148</v>
      </c>
      <c r="E347" s="112" t="s">
        <v>148</v>
      </c>
      <c r="F347" s="112" t="s">
        <v>148</v>
      </c>
      <c r="G347" s="112" t="s">
        <v>148</v>
      </c>
      <c r="H347" s="112" t="s">
        <v>148</v>
      </c>
      <c r="I347" s="112" t="s">
        <v>148</v>
      </c>
    </row>
    <row r="348" spans="1:9" ht="16.5">
      <c r="A348" s="124" t="s">
        <v>198</v>
      </c>
      <c r="B348" s="92">
        <v>7679</v>
      </c>
      <c r="C348" s="112">
        <v>2979</v>
      </c>
      <c r="D348" s="112">
        <v>4700</v>
      </c>
      <c r="E348" s="112">
        <v>191</v>
      </c>
      <c r="F348" s="112">
        <v>2187</v>
      </c>
      <c r="G348" s="112">
        <v>2386</v>
      </c>
      <c r="H348" s="112">
        <v>2146</v>
      </c>
      <c r="I348" s="112">
        <v>769</v>
      </c>
    </row>
    <row r="349" spans="1:9" ht="16.5">
      <c r="A349" s="124" t="s">
        <v>199</v>
      </c>
      <c r="B349" s="92">
        <v>7654</v>
      </c>
      <c r="C349" s="112">
        <v>2957</v>
      </c>
      <c r="D349" s="112">
        <v>4696</v>
      </c>
      <c r="E349" s="112">
        <v>189</v>
      </c>
      <c r="F349" s="112">
        <v>2187</v>
      </c>
      <c r="G349" s="112">
        <v>2401</v>
      </c>
      <c r="H349" s="112">
        <v>2132</v>
      </c>
      <c r="I349" s="112">
        <v>746</v>
      </c>
    </row>
    <row r="350" spans="1:9" ht="16.5">
      <c r="A350" s="124" t="s">
        <v>200</v>
      </c>
      <c r="B350" s="92">
        <v>7665</v>
      </c>
      <c r="C350" s="112">
        <v>2964</v>
      </c>
      <c r="D350" s="112">
        <v>4701</v>
      </c>
      <c r="E350" s="112">
        <v>190</v>
      </c>
      <c r="F350" s="112">
        <v>2200</v>
      </c>
      <c r="G350" s="112">
        <v>2411</v>
      </c>
      <c r="H350" s="112">
        <v>2127</v>
      </c>
      <c r="I350" s="112">
        <v>738</v>
      </c>
    </row>
    <row r="351" spans="1:9" ht="16.5">
      <c r="A351" s="124" t="s">
        <v>201</v>
      </c>
      <c r="B351" s="92">
        <v>7659</v>
      </c>
      <c r="C351" s="112">
        <v>2958</v>
      </c>
      <c r="D351" s="112">
        <v>4702</v>
      </c>
      <c r="E351" s="112">
        <v>185</v>
      </c>
      <c r="F351" s="112">
        <v>2223</v>
      </c>
      <c r="G351" s="112">
        <v>2403</v>
      </c>
      <c r="H351" s="112">
        <v>2123</v>
      </c>
      <c r="I351" s="112">
        <v>727</v>
      </c>
    </row>
    <row r="352" spans="1:9" ht="16.5">
      <c r="A352" s="124" t="s">
        <v>202</v>
      </c>
      <c r="B352" s="92">
        <v>7687</v>
      </c>
      <c r="C352" s="112">
        <v>2980</v>
      </c>
      <c r="D352" s="112">
        <v>4708</v>
      </c>
      <c r="E352" s="112">
        <v>188</v>
      </c>
      <c r="F352" s="112">
        <v>2242</v>
      </c>
      <c r="G352" s="112">
        <v>2403</v>
      </c>
      <c r="H352" s="112">
        <v>2129</v>
      </c>
      <c r="I352" s="112">
        <v>725</v>
      </c>
    </row>
    <row r="353" spans="1:9" ht="16.5">
      <c r="A353" s="124" t="s">
        <v>203</v>
      </c>
      <c r="B353" s="92">
        <v>7685</v>
      </c>
      <c r="C353" s="112">
        <v>2985</v>
      </c>
      <c r="D353" s="112">
        <v>4700</v>
      </c>
      <c r="E353" s="112">
        <v>184</v>
      </c>
      <c r="F353" s="112">
        <v>2242</v>
      </c>
      <c r="G353" s="112">
        <v>2381</v>
      </c>
      <c r="H353" s="112">
        <v>2139</v>
      </c>
      <c r="I353" s="112">
        <v>739</v>
      </c>
    </row>
    <row r="354" spans="1:9" ht="16.5">
      <c r="A354" s="124" t="s">
        <v>204</v>
      </c>
      <c r="B354" s="92">
        <v>7692</v>
      </c>
      <c r="C354" s="112">
        <v>2989</v>
      </c>
      <c r="D354" s="112">
        <v>4703</v>
      </c>
      <c r="E354" s="112">
        <v>188</v>
      </c>
      <c r="F354" s="112">
        <v>2236</v>
      </c>
      <c r="G354" s="112">
        <v>2369</v>
      </c>
      <c r="H354" s="112">
        <v>2148</v>
      </c>
      <c r="I354" s="112">
        <v>751</v>
      </c>
    </row>
    <row r="355" spans="1:9" ht="16.5">
      <c r="A355" s="124" t="s">
        <v>205</v>
      </c>
      <c r="B355" s="92">
        <v>7644</v>
      </c>
      <c r="C355" s="112">
        <v>2954</v>
      </c>
      <c r="D355" s="112">
        <v>4690</v>
      </c>
      <c r="E355" s="112">
        <v>200</v>
      </c>
      <c r="F355" s="112">
        <v>2152</v>
      </c>
      <c r="G355" s="112">
        <v>2371</v>
      </c>
      <c r="H355" s="112">
        <v>2147</v>
      </c>
      <c r="I355" s="112">
        <v>774</v>
      </c>
    </row>
    <row r="356" spans="1:12" ht="16.5">
      <c r="A356" s="124" t="s">
        <v>206</v>
      </c>
      <c r="B356" s="92">
        <v>7623</v>
      </c>
      <c r="C356" s="112">
        <v>2956</v>
      </c>
      <c r="D356" s="112">
        <v>4668</v>
      </c>
      <c r="E356" s="112">
        <v>207</v>
      </c>
      <c r="F356" s="112">
        <v>2104</v>
      </c>
      <c r="G356" s="112">
        <v>2377</v>
      </c>
      <c r="H356" s="112">
        <v>2152</v>
      </c>
      <c r="I356" s="112">
        <v>783</v>
      </c>
      <c r="J356" s="203"/>
      <c r="K356" s="203"/>
      <c r="L356" s="203"/>
    </row>
    <row r="357" spans="1:12" ht="16.5">
      <c r="A357" s="124" t="s">
        <v>207</v>
      </c>
      <c r="B357" s="92">
        <v>7700</v>
      </c>
      <c r="C357" s="112">
        <v>3000</v>
      </c>
      <c r="D357" s="112">
        <v>4700</v>
      </c>
      <c r="E357" s="112">
        <v>205</v>
      </c>
      <c r="F357" s="112">
        <v>2163</v>
      </c>
      <c r="G357" s="112">
        <v>2380</v>
      </c>
      <c r="H357" s="112">
        <v>2154</v>
      </c>
      <c r="I357" s="112">
        <v>799</v>
      </c>
      <c r="J357" s="203"/>
      <c r="K357" s="203"/>
      <c r="L357" s="203"/>
    </row>
    <row r="358" spans="1:12" ht="16.5">
      <c r="A358" s="124" t="s">
        <v>208</v>
      </c>
      <c r="B358" s="92">
        <v>7719</v>
      </c>
      <c r="C358" s="112">
        <v>3005</v>
      </c>
      <c r="D358" s="112">
        <v>4714</v>
      </c>
      <c r="E358" s="112">
        <v>198</v>
      </c>
      <c r="F358" s="112">
        <v>2165</v>
      </c>
      <c r="G358" s="112">
        <v>2386</v>
      </c>
      <c r="H358" s="112">
        <v>2163</v>
      </c>
      <c r="I358" s="112">
        <v>808</v>
      </c>
      <c r="J358" s="203"/>
      <c r="K358" s="203"/>
      <c r="L358" s="203"/>
    </row>
    <row r="359" spans="1:9" ht="16.5">
      <c r="A359" s="124" t="s">
        <v>209</v>
      </c>
      <c r="B359" s="92">
        <v>7715</v>
      </c>
      <c r="C359" s="112">
        <v>3005</v>
      </c>
      <c r="D359" s="112">
        <v>4711</v>
      </c>
      <c r="E359" s="112">
        <v>186</v>
      </c>
      <c r="F359" s="112">
        <v>2161</v>
      </c>
      <c r="G359" s="112">
        <v>2381</v>
      </c>
      <c r="H359" s="112">
        <v>2170</v>
      </c>
      <c r="I359" s="112">
        <v>817</v>
      </c>
    </row>
    <row r="360" spans="1:9" ht="16.5">
      <c r="A360" s="124" t="s">
        <v>197</v>
      </c>
      <c r="B360" s="92">
        <v>7708</v>
      </c>
      <c r="C360" s="112">
        <v>3000</v>
      </c>
      <c r="D360" s="112">
        <v>4708</v>
      </c>
      <c r="E360" s="112">
        <v>175</v>
      </c>
      <c r="F360" s="112">
        <v>2172</v>
      </c>
      <c r="G360" s="112">
        <v>2367</v>
      </c>
      <c r="H360" s="112">
        <v>2174</v>
      </c>
      <c r="I360" s="112">
        <v>820</v>
      </c>
    </row>
    <row r="361" spans="1:9" ht="15.75">
      <c r="A361" s="124" t="s">
        <v>148</v>
      </c>
      <c r="B361" s="92" t="s">
        <v>148</v>
      </c>
      <c r="C361" s="112" t="s">
        <v>148</v>
      </c>
      <c r="D361" s="112" t="s">
        <v>148</v>
      </c>
      <c r="E361" s="112" t="s">
        <v>148</v>
      </c>
      <c r="F361" s="112" t="s">
        <v>148</v>
      </c>
      <c r="G361" s="112" t="s">
        <v>148</v>
      </c>
      <c r="H361" s="112" t="s">
        <v>148</v>
      </c>
      <c r="I361" s="112" t="s">
        <v>148</v>
      </c>
    </row>
    <row r="362" spans="1:9" ht="16.5">
      <c r="A362" s="124" t="s">
        <v>210</v>
      </c>
      <c r="B362" s="92" t="s">
        <v>147</v>
      </c>
      <c r="C362" s="112" t="s">
        <v>147</v>
      </c>
      <c r="D362" s="112" t="s">
        <v>147</v>
      </c>
      <c r="E362" s="112" t="s">
        <v>147</v>
      </c>
      <c r="F362" s="112" t="s">
        <v>147</v>
      </c>
      <c r="G362" s="112" t="s">
        <v>147</v>
      </c>
      <c r="H362" s="112" t="s">
        <v>147</v>
      </c>
      <c r="I362" s="112" t="s">
        <v>147</v>
      </c>
    </row>
    <row r="363" spans="1:9" ht="16.5">
      <c r="A363" s="124" t="s">
        <v>199</v>
      </c>
      <c r="B363" s="126">
        <v>7720</v>
      </c>
      <c r="C363" s="127">
        <v>3003</v>
      </c>
      <c r="D363" s="127">
        <v>4716</v>
      </c>
      <c r="E363" s="127">
        <v>172</v>
      </c>
      <c r="F363" s="127">
        <v>2180</v>
      </c>
      <c r="G363" s="127">
        <v>2371</v>
      </c>
      <c r="H363" s="127">
        <v>2179</v>
      </c>
      <c r="I363" s="127">
        <v>818</v>
      </c>
    </row>
    <row r="364" spans="1:10" ht="16.5">
      <c r="A364" s="175" t="s">
        <v>211</v>
      </c>
      <c r="B364" s="198"/>
      <c r="C364" s="198"/>
      <c r="D364" s="198"/>
      <c r="E364" s="198"/>
      <c r="F364" s="198"/>
      <c r="G364" s="198"/>
      <c r="H364" s="198"/>
      <c r="I364" s="198"/>
      <c r="J364" s="140"/>
    </row>
    <row r="365" spans="1:10" ht="16.5">
      <c r="A365" s="176" t="s">
        <v>227</v>
      </c>
      <c r="B365" s="131">
        <v>0.15</v>
      </c>
      <c r="C365" s="131">
        <v>0.11</v>
      </c>
      <c r="D365" s="131">
        <v>0.18</v>
      </c>
      <c r="E365" s="131">
        <v>-1.62</v>
      </c>
      <c r="F365" s="131">
        <v>0.35</v>
      </c>
      <c r="G365" s="131">
        <v>0.17</v>
      </c>
      <c r="H365" s="131">
        <v>0.23</v>
      </c>
      <c r="I365" s="131">
        <v>-0.25</v>
      </c>
      <c r="J365" s="140"/>
    </row>
    <row r="366" spans="1:10" ht="16.5">
      <c r="A366" s="176" t="s">
        <v>228</v>
      </c>
      <c r="B366" s="131">
        <v>0.87</v>
      </c>
      <c r="C366" s="131">
        <v>1.57</v>
      </c>
      <c r="D366" s="131">
        <v>0.43</v>
      </c>
      <c r="E366" s="131">
        <v>-8.76</v>
      </c>
      <c r="F366" s="131">
        <v>-0.32</v>
      </c>
      <c r="G366" s="131">
        <v>-1.24</v>
      </c>
      <c r="H366" s="131">
        <v>2.22</v>
      </c>
      <c r="I366" s="131">
        <v>9.68</v>
      </c>
      <c r="J366" s="140"/>
    </row>
    <row r="367" spans="1:10" ht="17.25" thickBot="1">
      <c r="A367" s="177" t="s">
        <v>229</v>
      </c>
      <c r="B367" s="131">
        <v>0.87</v>
      </c>
      <c r="C367" s="131">
        <v>1.57</v>
      </c>
      <c r="D367" s="131">
        <v>0.43</v>
      </c>
      <c r="E367" s="131">
        <v>-8.76</v>
      </c>
      <c r="F367" s="131">
        <v>-0.32</v>
      </c>
      <c r="G367" s="131">
        <v>-1.24</v>
      </c>
      <c r="H367" s="131">
        <v>2.22</v>
      </c>
      <c r="I367" s="131">
        <v>9.68</v>
      </c>
      <c r="J367" s="140"/>
    </row>
    <row r="368" spans="1:10" ht="15.75">
      <c r="A368" s="178"/>
      <c r="B368" s="178"/>
      <c r="C368" s="178"/>
      <c r="D368" s="178"/>
      <c r="E368" s="178"/>
      <c r="F368" s="178"/>
      <c r="G368" s="178"/>
      <c r="H368" s="178"/>
      <c r="I368" s="178"/>
      <c r="J368" s="140"/>
    </row>
    <row r="369" spans="1:10" ht="15.7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</row>
    <row r="370" spans="1:11" ht="16.5">
      <c r="A370" s="234" t="s">
        <v>311</v>
      </c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</row>
    <row r="371" spans="2:11" ht="17.25" thickBot="1">
      <c r="B371" s="203"/>
      <c r="C371" s="209"/>
      <c r="D371" s="209"/>
      <c r="E371" s="209"/>
      <c r="F371" s="209"/>
      <c r="G371" s="209"/>
      <c r="H371" s="209"/>
      <c r="I371" s="209"/>
      <c r="K371" s="200" t="s">
        <v>161</v>
      </c>
    </row>
    <row r="372" spans="1:11" s="91" customFormat="1" ht="15.75">
      <c r="A372" s="205" t="s">
        <v>217</v>
      </c>
      <c r="B372" s="283" t="s">
        <v>159</v>
      </c>
      <c r="C372" s="285" t="s">
        <v>108</v>
      </c>
      <c r="D372" s="287" t="s">
        <v>109</v>
      </c>
      <c r="E372" s="289" t="s">
        <v>312</v>
      </c>
      <c r="F372" s="290"/>
      <c r="G372" s="290"/>
      <c r="H372" s="290"/>
      <c r="I372" s="290"/>
      <c r="J372" s="290"/>
      <c r="K372" s="290"/>
    </row>
    <row r="373" spans="1:11" s="91" customFormat="1" ht="18.75" customHeight="1" thickBot="1">
      <c r="A373" s="184"/>
      <c r="B373" s="284"/>
      <c r="C373" s="286"/>
      <c r="D373" s="288"/>
      <c r="E373" s="149" t="s">
        <v>225</v>
      </c>
      <c r="F373" s="150" t="s">
        <v>157</v>
      </c>
      <c r="G373" s="151" t="s">
        <v>156</v>
      </c>
      <c r="H373" s="150" t="s">
        <v>155</v>
      </c>
      <c r="I373" s="150" t="s">
        <v>154</v>
      </c>
      <c r="J373" s="150" t="s">
        <v>153</v>
      </c>
      <c r="K373" s="151" t="s">
        <v>152</v>
      </c>
    </row>
    <row r="374" spans="1:11" ht="16.5">
      <c r="A374" s="120" t="s">
        <v>195</v>
      </c>
      <c r="B374" s="121">
        <v>428</v>
      </c>
      <c r="C374" s="122">
        <v>259</v>
      </c>
      <c r="D374" s="122">
        <v>169</v>
      </c>
      <c r="E374" s="122">
        <v>1</v>
      </c>
      <c r="F374" s="122">
        <v>35</v>
      </c>
      <c r="G374" s="122">
        <v>76</v>
      </c>
      <c r="H374" s="122">
        <v>41</v>
      </c>
      <c r="I374" s="122">
        <v>131</v>
      </c>
      <c r="J374" s="122">
        <v>68</v>
      </c>
      <c r="K374" s="122">
        <v>77</v>
      </c>
    </row>
    <row r="375" spans="1:11" ht="15.75">
      <c r="A375" s="124" t="s">
        <v>148</v>
      </c>
      <c r="B375" s="92" t="s">
        <v>148</v>
      </c>
      <c r="C375" s="112" t="s">
        <v>148</v>
      </c>
      <c r="D375" s="112" t="s">
        <v>148</v>
      </c>
      <c r="E375" s="112" t="s">
        <v>148</v>
      </c>
      <c r="F375" s="112" t="s">
        <v>148</v>
      </c>
      <c r="G375" s="112" t="s">
        <v>148</v>
      </c>
      <c r="H375" s="112" t="s">
        <v>148</v>
      </c>
      <c r="I375" s="112" t="s">
        <v>148</v>
      </c>
      <c r="J375" s="112" t="s">
        <v>148</v>
      </c>
      <c r="K375" s="112" t="s">
        <v>148</v>
      </c>
    </row>
    <row r="376" spans="1:11" ht="16.5">
      <c r="A376" s="124" t="s">
        <v>196</v>
      </c>
      <c r="B376" s="92">
        <v>411</v>
      </c>
      <c r="C376" s="112">
        <v>245</v>
      </c>
      <c r="D376" s="112">
        <v>166</v>
      </c>
      <c r="E376" s="112">
        <v>1</v>
      </c>
      <c r="F376" s="112">
        <v>28</v>
      </c>
      <c r="G376" s="112">
        <v>63</v>
      </c>
      <c r="H376" s="112">
        <v>37</v>
      </c>
      <c r="I376" s="112">
        <v>128</v>
      </c>
      <c r="J376" s="112">
        <v>65</v>
      </c>
      <c r="K376" s="112">
        <v>89</v>
      </c>
    </row>
    <row r="377" spans="1:11" ht="16.5">
      <c r="A377" s="124" t="s">
        <v>197</v>
      </c>
      <c r="B377" s="92">
        <v>405</v>
      </c>
      <c r="C377" s="112">
        <v>240</v>
      </c>
      <c r="D377" s="112">
        <v>166</v>
      </c>
      <c r="E377" s="112">
        <v>0</v>
      </c>
      <c r="F377" s="112">
        <v>28</v>
      </c>
      <c r="G377" s="112">
        <v>66</v>
      </c>
      <c r="H377" s="112">
        <v>32</v>
      </c>
      <c r="I377" s="112">
        <v>127</v>
      </c>
      <c r="J377" s="112">
        <v>61</v>
      </c>
      <c r="K377" s="112">
        <v>91</v>
      </c>
    </row>
    <row r="378" spans="1:11" ht="15.75">
      <c r="A378" s="124" t="s">
        <v>148</v>
      </c>
      <c r="B378" s="92" t="s">
        <v>148</v>
      </c>
      <c r="C378" s="112" t="s">
        <v>148</v>
      </c>
      <c r="D378" s="112" t="s">
        <v>148</v>
      </c>
      <c r="E378" s="112" t="s">
        <v>148</v>
      </c>
      <c r="F378" s="112" t="s">
        <v>148</v>
      </c>
      <c r="G378" s="112" t="s">
        <v>148</v>
      </c>
      <c r="H378" s="112" t="s">
        <v>148</v>
      </c>
      <c r="I378" s="112" t="s">
        <v>148</v>
      </c>
      <c r="J378" s="112" t="s">
        <v>148</v>
      </c>
      <c r="K378" s="112" t="s">
        <v>148</v>
      </c>
    </row>
    <row r="379" spans="1:11" ht="16.5">
      <c r="A379" s="124" t="s">
        <v>198</v>
      </c>
      <c r="B379" s="92">
        <v>419</v>
      </c>
      <c r="C379" s="112">
        <v>248</v>
      </c>
      <c r="D379" s="112">
        <v>171</v>
      </c>
      <c r="E379" s="112">
        <v>1</v>
      </c>
      <c r="F379" s="112">
        <v>26</v>
      </c>
      <c r="G379" s="112">
        <v>63</v>
      </c>
      <c r="H379" s="112">
        <v>37</v>
      </c>
      <c r="I379" s="112">
        <v>129</v>
      </c>
      <c r="J379" s="112">
        <v>61</v>
      </c>
      <c r="K379" s="112">
        <v>102</v>
      </c>
    </row>
    <row r="380" spans="1:11" ht="16.5">
      <c r="A380" s="124" t="s">
        <v>199</v>
      </c>
      <c r="B380" s="92">
        <v>403</v>
      </c>
      <c r="C380" s="112">
        <v>242</v>
      </c>
      <c r="D380" s="112">
        <v>162</v>
      </c>
      <c r="E380" s="112">
        <v>0</v>
      </c>
      <c r="F380" s="112">
        <v>29</v>
      </c>
      <c r="G380" s="112">
        <v>61</v>
      </c>
      <c r="H380" s="112">
        <v>33</v>
      </c>
      <c r="I380" s="112">
        <v>124</v>
      </c>
      <c r="J380" s="112">
        <v>63</v>
      </c>
      <c r="K380" s="112">
        <v>93</v>
      </c>
    </row>
    <row r="381" spans="1:11" ht="16.5">
      <c r="A381" s="124" t="s">
        <v>200</v>
      </c>
      <c r="B381" s="92">
        <v>402</v>
      </c>
      <c r="C381" s="112">
        <v>241</v>
      </c>
      <c r="D381" s="112">
        <v>161</v>
      </c>
      <c r="E381" s="112">
        <v>0</v>
      </c>
      <c r="F381" s="112">
        <v>27</v>
      </c>
      <c r="G381" s="112">
        <v>63</v>
      </c>
      <c r="H381" s="112">
        <v>31</v>
      </c>
      <c r="I381" s="112">
        <v>127</v>
      </c>
      <c r="J381" s="112">
        <v>60</v>
      </c>
      <c r="K381" s="112">
        <v>95</v>
      </c>
    </row>
    <row r="382" spans="1:11" ht="16.5">
      <c r="A382" s="124" t="s">
        <v>201</v>
      </c>
      <c r="B382" s="92">
        <v>420</v>
      </c>
      <c r="C382" s="112">
        <v>252</v>
      </c>
      <c r="D382" s="112">
        <v>168</v>
      </c>
      <c r="E382" s="112">
        <v>1</v>
      </c>
      <c r="F382" s="112">
        <v>28</v>
      </c>
      <c r="G382" s="112">
        <v>69</v>
      </c>
      <c r="H382" s="112">
        <v>36</v>
      </c>
      <c r="I382" s="112">
        <v>131</v>
      </c>
      <c r="J382" s="112">
        <v>64</v>
      </c>
      <c r="K382" s="112">
        <v>92</v>
      </c>
    </row>
    <row r="383" spans="1:11" ht="16.5">
      <c r="A383" s="124" t="s">
        <v>202</v>
      </c>
      <c r="B383" s="92">
        <v>408</v>
      </c>
      <c r="C383" s="112">
        <v>244</v>
      </c>
      <c r="D383" s="112">
        <v>164</v>
      </c>
      <c r="E383" s="112">
        <v>1</v>
      </c>
      <c r="F383" s="112">
        <v>25</v>
      </c>
      <c r="G383" s="112">
        <v>68</v>
      </c>
      <c r="H383" s="112">
        <v>35</v>
      </c>
      <c r="I383" s="112">
        <v>125</v>
      </c>
      <c r="J383" s="112">
        <v>63</v>
      </c>
      <c r="K383" s="112">
        <v>92</v>
      </c>
    </row>
    <row r="384" spans="1:11" ht="16.5">
      <c r="A384" s="124" t="s">
        <v>203</v>
      </c>
      <c r="B384" s="92">
        <v>413</v>
      </c>
      <c r="C384" s="112">
        <v>243</v>
      </c>
      <c r="D384" s="112">
        <v>170</v>
      </c>
      <c r="E384" s="112">
        <v>0</v>
      </c>
      <c r="F384" s="112">
        <v>23</v>
      </c>
      <c r="G384" s="112">
        <v>72</v>
      </c>
      <c r="H384" s="112">
        <v>36</v>
      </c>
      <c r="I384" s="112">
        <v>129</v>
      </c>
      <c r="J384" s="112">
        <v>64</v>
      </c>
      <c r="K384" s="112">
        <v>89</v>
      </c>
    </row>
    <row r="385" spans="1:11" ht="16.5">
      <c r="A385" s="124" t="s">
        <v>204</v>
      </c>
      <c r="B385" s="92">
        <v>423</v>
      </c>
      <c r="C385" s="112">
        <v>251</v>
      </c>
      <c r="D385" s="112">
        <v>172</v>
      </c>
      <c r="E385" s="112">
        <v>1</v>
      </c>
      <c r="F385" s="112">
        <v>28</v>
      </c>
      <c r="G385" s="112">
        <v>70</v>
      </c>
      <c r="H385" s="112">
        <v>35</v>
      </c>
      <c r="I385" s="112">
        <v>133</v>
      </c>
      <c r="J385" s="112">
        <v>63</v>
      </c>
      <c r="K385" s="112">
        <v>94</v>
      </c>
    </row>
    <row r="386" spans="1:11" ht="16.5">
      <c r="A386" s="124" t="s">
        <v>205</v>
      </c>
      <c r="B386" s="92">
        <v>433</v>
      </c>
      <c r="C386" s="112">
        <v>252</v>
      </c>
      <c r="D386" s="112">
        <v>181</v>
      </c>
      <c r="E386" s="112">
        <v>0</v>
      </c>
      <c r="F386" s="112">
        <v>27</v>
      </c>
      <c r="G386" s="112">
        <v>61</v>
      </c>
      <c r="H386" s="112">
        <v>38</v>
      </c>
      <c r="I386" s="112">
        <v>134</v>
      </c>
      <c r="J386" s="112">
        <v>66</v>
      </c>
      <c r="K386" s="112">
        <v>107</v>
      </c>
    </row>
    <row r="387" spans="1:11" ht="16.5">
      <c r="A387" s="124" t="s">
        <v>206</v>
      </c>
      <c r="B387" s="92">
        <v>442</v>
      </c>
      <c r="C387" s="112">
        <v>249</v>
      </c>
      <c r="D387" s="112">
        <v>193</v>
      </c>
      <c r="E387" s="112">
        <v>1</v>
      </c>
      <c r="F387" s="112">
        <v>25</v>
      </c>
      <c r="G387" s="112">
        <v>57</v>
      </c>
      <c r="H387" s="112">
        <v>43</v>
      </c>
      <c r="I387" s="112">
        <v>136</v>
      </c>
      <c r="J387" s="112">
        <v>65</v>
      </c>
      <c r="K387" s="112">
        <v>115</v>
      </c>
    </row>
    <row r="388" spans="1:11" ht="16.5">
      <c r="A388" s="124" t="s">
        <v>207</v>
      </c>
      <c r="B388" s="92">
        <v>429</v>
      </c>
      <c r="C388" s="112">
        <v>245</v>
      </c>
      <c r="D388" s="112">
        <v>184</v>
      </c>
      <c r="E388" s="112">
        <v>0</v>
      </c>
      <c r="F388" s="112">
        <v>25</v>
      </c>
      <c r="G388" s="112">
        <v>55</v>
      </c>
      <c r="H388" s="112">
        <v>45</v>
      </c>
      <c r="I388" s="112">
        <v>128</v>
      </c>
      <c r="J388" s="112">
        <v>61</v>
      </c>
      <c r="K388" s="112">
        <v>116</v>
      </c>
    </row>
    <row r="389" spans="1:11" ht="16.5">
      <c r="A389" s="124" t="s">
        <v>208</v>
      </c>
      <c r="B389" s="92">
        <v>421</v>
      </c>
      <c r="C389" s="112">
        <v>251</v>
      </c>
      <c r="D389" s="112">
        <v>170</v>
      </c>
      <c r="E389" s="112">
        <v>0</v>
      </c>
      <c r="F389" s="112">
        <v>24</v>
      </c>
      <c r="G389" s="112">
        <v>59</v>
      </c>
      <c r="H389" s="112">
        <v>40</v>
      </c>
      <c r="I389" s="112">
        <v>132</v>
      </c>
      <c r="J389" s="112">
        <v>55</v>
      </c>
      <c r="K389" s="112">
        <v>111</v>
      </c>
    </row>
    <row r="390" spans="1:11" ht="16.5">
      <c r="A390" s="124" t="s">
        <v>209</v>
      </c>
      <c r="B390" s="92">
        <v>417</v>
      </c>
      <c r="C390" s="112">
        <v>253</v>
      </c>
      <c r="D390" s="112">
        <v>164</v>
      </c>
      <c r="E390" s="112">
        <v>1</v>
      </c>
      <c r="F390" s="112">
        <v>23</v>
      </c>
      <c r="G390" s="112">
        <v>62</v>
      </c>
      <c r="H390" s="112">
        <v>36</v>
      </c>
      <c r="I390" s="112">
        <v>128</v>
      </c>
      <c r="J390" s="112">
        <v>56</v>
      </c>
      <c r="K390" s="112">
        <v>112</v>
      </c>
    </row>
    <row r="391" spans="1:11" ht="16.5">
      <c r="A391" s="124" t="s">
        <v>197</v>
      </c>
      <c r="B391" s="92">
        <v>414</v>
      </c>
      <c r="C391" s="112">
        <v>250</v>
      </c>
      <c r="D391" s="112">
        <v>164</v>
      </c>
      <c r="E391" s="112">
        <v>0</v>
      </c>
      <c r="F391" s="112">
        <v>26</v>
      </c>
      <c r="G391" s="112">
        <v>64</v>
      </c>
      <c r="H391" s="112">
        <v>32</v>
      </c>
      <c r="I391" s="112">
        <v>123</v>
      </c>
      <c r="J391" s="112">
        <v>57</v>
      </c>
      <c r="K391" s="112">
        <v>112</v>
      </c>
    </row>
    <row r="392" spans="1:11" ht="15.75">
      <c r="A392" s="124" t="s">
        <v>148</v>
      </c>
      <c r="B392" s="92" t="s">
        <v>148</v>
      </c>
      <c r="C392" s="112" t="s">
        <v>148</v>
      </c>
      <c r="D392" s="112" t="s">
        <v>148</v>
      </c>
      <c r="E392" s="112" t="s">
        <v>148</v>
      </c>
      <c r="F392" s="112" t="s">
        <v>148</v>
      </c>
      <c r="G392" s="112" t="s">
        <v>148</v>
      </c>
      <c r="H392" s="112" t="s">
        <v>148</v>
      </c>
      <c r="I392" s="112" t="s">
        <v>148</v>
      </c>
      <c r="J392" s="112" t="s">
        <v>148</v>
      </c>
      <c r="K392" s="112" t="s">
        <v>148</v>
      </c>
    </row>
    <row r="393" spans="1:11" ht="16.5">
      <c r="A393" s="124" t="s">
        <v>210</v>
      </c>
      <c r="B393" s="92" t="s">
        <v>147</v>
      </c>
      <c r="C393" s="112" t="s">
        <v>147</v>
      </c>
      <c r="D393" s="112" t="s">
        <v>147</v>
      </c>
      <c r="E393" s="112" t="s">
        <v>147</v>
      </c>
      <c r="F393" s="112" t="s">
        <v>147</v>
      </c>
      <c r="G393" s="112" t="s">
        <v>147</v>
      </c>
      <c r="H393" s="112" t="s">
        <v>147</v>
      </c>
      <c r="I393" s="112" t="s">
        <v>147</v>
      </c>
      <c r="J393" s="112" t="s">
        <v>147</v>
      </c>
      <c r="K393" s="112" t="s">
        <v>147</v>
      </c>
    </row>
    <row r="394" spans="1:11" ht="16.5">
      <c r="A394" s="124" t="s">
        <v>199</v>
      </c>
      <c r="B394" s="126">
        <v>411</v>
      </c>
      <c r="C394" s="127">
        <v>251</v>
      </c>
      <c r="D394" s="127">
        <v>159</v>
      </c>
      <c r="E394" s="127">
        <v>0</v>
      </c>
      <c r="F394" s="127">
        <v>27</v>
      </c>
      <c r="G394" s="127">
        <v>67</v>
      </c>
      <c r="H394" s="127">
        <v>35</v>
      </c>
      <c r="I394" s="127">
        <v>117</v>
      </c>
      <c r="J394" s="127">
        <v>58</v>
      </c>
      <c r="K394" s="127">
        <v>106</v>
      </c>
    </row>
    <row r="395" spans="1:11" ht="16.5">
      <c r="A395" s="175" t="s">
        <v>211</v>
      </c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</row>
    <row r="396" spans="1:11" ht="16.5">
      <c r="A396" s="176" t="s">
        <v>227</v>
      </c>
      <c r="B396" s="131">
        <v>-0.75</v>
      </c>
      <c r="C396" s="131">
        <v>0.56</v>
      </c>
      <c r="D396" s="131">
        <v>-2.74</v>
      </c>
      <c r="E396" s="131" t="s">
        <v>160</v>
      </c>
      <c r="F396" s="131" t="s">
        <v>160</v>
      </c>
      <c r="G396" s="131" t="s">
        <v>160</v>
      </c>
      <c r="H396" s="131" t="s">
        <v>160</v>
      </c>
      <c r="I396" s="131" t="s">
        <v>160</v>
      </c>
      <c r="J396" s="131" t="s">
        <v>160</v>
      </c>
      <c r="K396" s="131" t="s">
        <v>160</v>
      </c>
    </row>
    <row r="397" spans="1:11" ht="16.5">
      <c r="A397" s="176" t="s">
        <v>228</v>
      </c>
      <c r="B397" s="131">
        <v>1.8</v>
      </c>
      <c r="C397" s="131">
        <v>3.87</v>
      </c>
      <c r="D397" s="131">
        <v>-1.29</v>
      </c>
      <c r="E397" s="131" t="s">
        <v>160</v>
      </c>
      <c r="F397" s="131" t="s">
        <v>160</v>
      </c>
      <c r="G397" s="131" t="s">
        <v>160</v>
      </c>
      <c r="H397" s="131" t="s">
        <v>160</v>
      </c>
      <c r="I397" s="131" t="s">
        <v>160</v>
      </c>
      <c r="J397" s="131" t="s">
        <v>160</v>
      </c>
      <c r="K397" s="131" t="s">
        <v>160</v>
      </c>
    </row>
    <row r="398" spans="1:11" ht="17.25" thickBot="1">
      <c r="A398" s="177" t="s">
        <v>229</v>
      </c>
      <c r="B398" s="131">
        <v>1.8</v>
      </c>
      <c r="C398" s="131">
        <v>3.87</v>
      </c>
      <c r="D398" s="131">
        <v>-1.29</v>
      </c>
      <c r="E398" s="131" t="s">
        <v>160</v>
      </c>
      <c r="F398" s="131" t="s">
        <v>160</v>
      </c>
      <c r="G398" s="131" t="s">
        <v>160</v>
      </c>
      <c r="H398" s="131" t="s">
        <v>160</v>
      </c>
      <c r="I398" s="131" t="s">
        <v>160</v>
      </c>
      <c r="J398" s="131" t="s">
        <v>160</v>
      </c>
      <c r="K398" s="131" t="s">
        <v>160</v>
      </c>
    </row>
    <row r="399" spans="1:11" ht="16.5">
      <c r="A399" s="278" t="s">
        <v>302</v>
      </c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</row>
    <row r="400" spans="2:11" ht="15.75">
      <c r="B400" s="202"/>
      <c r="C400" s="202"/>
      <c r="D400" s="202"/>
      <c r="E400" s="202"/>
      <c r="F400" s="202"/>
      <c r="G400" s="202"/>
      <c r="H400" s="202"/>
      <c r="I400" s="202"/>
      <c r="J400" s="202"/>
      <c r="K400" s="203"/>
    </row>
    <row r="401" spans="1:11" ht="15.75">
      <c r="A401" s="140"/>
      <c r="B401" s="202"/>
      <c r="C401" s="202"/>
      <c r="D401" s="202"/>
      <c r="E401" s="202"/>
      <c r="F401" s="202"/>
      <c r="G401" s="202"/>
      <c r="H401" s="202"/>
      <c r="I401" s="202"/>
      <c r="J401" s="202"/>
      <c r="K401" s="203"/>
    </row>
    <row r="402" spans="1:12" ht="16.5">
      <c r="A402" s="234" t="s">
        <v>313</v>
      </c>
      <c r="B402" s="235"/>
      <c r="C402" s="235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3:12" ht="17.25" thickBot="1">
      <c r="C403" s="143"/>
      <c r="D403" s="143"/>
      <c r="E403" s="143"/>
      <c r="F403" s="143"/>
      <c r="G403" s="143"/>
      <c r="H403" s="143"/>
      <c r="I403" s="143"/>
      <c r="L403" s="90" t="s">
        <v>161</v>
      </c>
    </row>
    <row r="404" spans="1:12" ht="33.75" thickBot="1">
      <c r="A404" s="180" t="s">
        <v>231</v>
      </c>
      <c r="B404" s="165" t="s">
        <v>232</v>
      </c>
      <c r="C404" s="166" t="s">
        <v>233</v>
      </c>
      <c r="D404" s="167" t="s">
        <v>234</v>
      </c>
      <c r="E404" s="168" t="s">
        <v>235</v>
      </c>
      <c r="F404" s="167" t="s">
        <v>236</v>
      </c>
      <c r="G404" s="168" t="s">
        <v>237</v>
      </c>
      <c r="H404" s="167" t="s">
        <v>238</v>
      </c>
      <c r="I404" s="169" t="s">
        <v>239</v>
      </c>
      <c r="J404" s="168" t="s">
        <v>240</v>
      </c>
      <c r="K404" s="168" t="s">
        <v>241</v>
      </c>
      <c r="L404" s="181" t="s">
        <v>242</v>
      </c>
    </row>
    <row r="405" spans="1:12" ht="16.5">
      <c r="A405" s="120" t="s">
        <v>195</v>
      </c>
      <c r="B405" s="121">
        <v>20</v>
      </c>
      <c r="C405" s="122">
        <v>92</v>
      </c>
      <c r="D405" s="122">
        <v>92</v>
      </c>
      <c r="E405" s="122">
        <v>53</v>
      </c>
      <c r="F405" s="122">
        <v>43</v>
      </c>
      <c r="G405" s="122">
        <v>42</v>
      </c>
      <c r="H405" s="122">
        <v>39</v>
      </c>
      <c r="I405" s="122">
        <v>29</v>
      </c>
      <c r="J405" s="122">
        <v>13</v>
      </c>
      <c r="K405" s="122">
        <v>5</v>
      </c>
      <c r="L405" s="122">
        <v>1</v>
      </c>
    </row>
    <row r="406" spans="1:12" ht="15.75">
      <c r="A406" s="124" t="s">
        <v>148</v>
      </c>
      <c r="B406" s="92" t="s">
        <v>148</v>
      </c>
      <c r="C406" s="112" t="s">
        <v>148</v>
      </c>
      <c r="D406" s="112" t="s">
        <v>148</v>
      </c>
      <c r="E406" s="112" t="s">
        <v>148</v>
      </c>
      <c r="F406" s="112" t="s">
        <v>148</v>
      </c>
      <c r="G406" s="112" t="s">
        <v>148</v>
      </c>
      <c r="H406" s="112" t="s">
        <v>148</v>
      </c>
      <c r="I406" s="112" t="s">
        <v>148</v>
      </c>
      <c r="J406" s="112" t="s">
        <v>148</v>
      </c>
      <c r="K406" s="112" t="s">
        <v>148</v>
      </c>
      <c r="L406" s="112" t="s">
        <v>148</v>
      </c>
    </row>
    <row r="407" spans="1:12" ht="16.5">
      <c r="A407" s="124" t="s">
        <v>196</v>
      </c>
      <c r="B407" s="92">
        <v>18</v>
      </c>
      <c r="C407" s="112">
        <v>86</v>
      </c>
      <c r="D407" s="112">
        <v>97</v>
      </c>
      <c r="E407" s="112">
        <v>56</v>
      </c>
      <c r="F407" s="112">
        <v>43</v>
      </c>
      <c r="G407" s="112">
        <v>37</v>
      </c>
      <c r="H407" s="112">
        <v>31</v>
      </c>
      <c r="I407" s="112">
        <v>26</v>
      </c>
      <c r="J407" s="112">
        <v>12</v>
      </c>
      <c r="K407" s="112">
        <v>4</v>
      </c>
      <c r="L407" s="112">
        <v>0</v>
      </c>
    </row>
    <row r="408" spans="1:12" ht="16.5">
      <c r="A408" s="124" t="s">
        <v>197</v>
      </c>
      <c r="B408" s="92">
        <v>20</v>
      </c>
      <c r="C408" s="112">
        <v>80</v>
      </c>
      <c r="D408" s="112">
        <v>93</v>
      </c>
      <c r="E408" s="112">
        <v>60</v>
      </c>
      <c r="F408" s="112">
        <v>40</v>
      </c>
      <c r="G408" s="112">
        <v>37</v>
      </c>
      <c r="H408" s="112">
        <v>32</v>
      </c>
      <c r="I408" s="112">
        <v>28</v>
      </c>
      <c r="J408" s="112">
        <v>13</v>
      </c>
      <c r="K408" s="112">
        <v>2</v>
      </c>
      <c r="L408" s="112">
        <v>1</v>
      </c>
    </row>
    <row r="409" spans="1:12" ht="15.75">
      <c r="A409" s="124" t="s">
        <v>148</v>
      </c>
      <c r="B409" s="92" t="s">
        <v>148</v>
      </c>
      <c r="C409" s="112" t="s">
        <v>148</v>
      </c>
      <c r="D409" s="112" t="s">
        <v>148</v>
      </c>
      <c r="E409" s="112" t="s">
        <v>148</v>
      </c>
      <c r="F409" s="112" t="s">
        <v>148</v>
      </c>
      <c r="G409" s="112" t="s">
        <v>148</v>
      </c>
      <c r="H409" s="112" t="s">
        <v>148</v>
      </c>
      <c r="I409" s="112" t="s">
        <v>148</v>
      </c>
      <c r="J409" s="112" t="s">
        <v>148</v>
      </c>
      <c r="K409" s="112" t="s">
        <v>148</v>
      </c>
      <c r="L409" s="112" t="s">
        <v>148</v>
      </c>
    </row>
    <row r="410" spans="1:12" ht="16.5">
      <c r="A410" s="124" t="s">
        <v>198</v>
      </c>
      <c r="B410" s="92">
        <v>17</v>
      </c>
      <c r="C410" s="112">
        <v>86</v>
      </c>
      <c r="D410" s="112">
        <v>96</v>
      </c>
      <c r="E410" s="112">
        <v>59</v>
      </c>
      <c r="F410" s="112">
        <v>42</v>
      </c>
      <c r="G410" s="112">
        <v>43</v>
      </c>
      <c r="H410" s="112">
        <v>34</v>
      </c>
      <c r="I410" s="112">
        <v>25</v>
      </c>
      <c r="J410" s="112">
        <v>12</v>
      </c>
      <c r="K410" s="112">
        <v>3</v>
      </c>
      <c r="L410" s="112">
        <v>0</v>
      </c>
    </row>
    <row r="411" spans="1:12" ht="16.5">
      <c r="A411" s="124" t="s">
        <v>199</v>
      </c>
      <c r="B411" s="92">
        <v>16</v>
      </c>
      <c r="C411" s="112">
        <v>75</v>
      </c>
      <c r="D411" s="112">
        <v>95</v>
      </c>
      <c r="E411" s="112">
        <v>61</v>
      </c>
      <c r="F411" s="112">
        <v>41</v>
      </c>
      <c r="G411" s="112">
        <v>39</v>
      </c>
      <c r="H411" s="112">
        <v>30</v>
      </c>
      <c r="I411" s="112">
        <v>29</v>
      </c>
      <c r="J411" s="112">
        <v>13</v>
      </c>
      <c r="K411" s="112">
        <v>3</v>
      </c>
      <c r="L411" s="112">
        <v>1</v>
      </c>
    </row>
    <row r="412" spans="1:12" ht="16.5">
      <c r="A412" s="124" t="s">
        <v>200</v>
      </c>
      <c r="B412" s="92">
        <v>14</v>
      </c>
      <c r="C412" s="112">
        <v>77</v>
      </c>
      <c r="D412" s="112">
        <v>92</v>
      </c>
      <c r="E412" s="112">
        <v>58</v>
      </c>
      <c r="F412" s="112">
        <v>44</v>
      </c>
      <c r="G412" s="112">
        <v>41</v>
      </c>
      <c r="H412" s="112">
        <v>31</v>
      </c>
      <c r="I412" s="112">
        <v>28</v>
      </c>
      <c r="J412" s="112">
        <v>14</v>
      </c>
      <c r="K412" s="112">
        <v>4</v>
      </c>
      <c r="L412" s="112" t="s">
        <v>151</v>
      </c>
    </row>
    <row r="413" spans="1:12" ht="16.5">
      <c r="A413" s="124" t="s">
        <v>201</v>
      </c>
      <c r="B413" s="92">
        <v>15</v>
      </c>
      <c r="C413" s="112">
        <v>84</v>
      </c>
      <c r="D413" s="112">
        <v>94</v>
      </c>
      <c r="E413" s="112">
        <v>57</v>
      </c>
      <c r="F413" s="112">
        <v>47</v>
      </c>
      <c r="G413" s="112">
        <v>46</v>
      </c>
      <c r="H413" s="112">
        <v>33</v>
      </c>
      <c r="I413" s="112">
        <v>25</v>
      </c>
      <c r="J413" s="112">
        <v>15</v>
      </c>
      <c r="K413" s="112">
        <v>4</v>
      </c>
      <c r="L413" s="112" t="s">
        <v>151</v>
      </c>
    </row>
    <row r="414" spans="1:12" ht="16.5">
      <c r="A414" s="124" t="s">
        <v>202</v>
      </c>
      <c r="B414" s="92">
        <v>12</v>
      </c>
      <c r="C414" s="112">
        <v>79</v>
      </c>
      <c r="D414" s="112">
        <v>97</v>
      </c>
      <c r="E414" s="112">
        <v>59</v>
      </c>
      <c r="F414" s="112">
        <v>43</v>
      </c>
      <c r="G414" s="112">
        <v>47</v>
      </c>
      <c r="H414" s="112">
        <v>31</v>
      </c>
      <c r="I414" s="112">
        <v>23</v>
      </c>
      <c r="J414" s="112">
        <v>14</v>
      </c>
      <c r="K414" s="112">
        <v>3</v>
      </c>
      <c r="L414" s="112" t="s">
        <v>151</v>
      </c>
    </row>
    <row r="415" spans="1:12" ht="16.5">
      <c r="A415" s="124" t="s">
        <v>203</v>
      </c>
      <c r="B415" s="92">
        <v>12</v>
      </c>
      <c r="C415" s="112">
        <v>80</v>
      </c>
      <c r="D415" s="112">
        <v>101</v>
      </c>
      <c r="E415" s="112">
        <v>58</v>
      </c>
      <c r="F415" s="112">
        <v>44</v>
      </c>
      <c r="G415" s="112">
        <v>48</v>
      </c>
      <c r="H415" s="112">
        <v>31</v>
      </c>
      <c r="I415" s="112">
        <v>24</v>
      </c>
      <c r="J415" s="112">
        <v>12</v>
      </c>
      <c r="K415" s="112">
        <v>3</v>
      </c>
      <c r="L415" s="112">
        <v>0</v>
      </c>
    </row>
    <row r="416" spans="1:12" ht="16.5">
      <c r="A416" s="124" t="s">
        <v>204</v>
      </c>
      <c r="B416" s="92">
        <v>18</v>
      </c>
      <c r="C416" s="112">
        <v>84</v>
      </c>
      <c r="D416" s="112">
        <v>100</v>
      </c>
      <c r="E416" s="112">
        <v>60</v>
      </c>
      <c r="F416" s="112">
        <v>42</v>
      </c>
      <c r="G416" s="112">
        <v>44</v>
      </c>
      <c r="H416" s="112">
        <v>33</v>
      </c>
      <c r="I416" s="112">
        <v>26</v>
      </c>
      <c r="J416" s="112">
        <v>12</v>
      </c>
      <c r="K416" s="112">
        <v>3</v>
      </c>
      <c r="L416" s="112">
        <v>1</v>
      </c>
    </row>
    <row r="417" spans="1:12" ht="16.5">
      <c r="A417" s="124" t="s">
        <v>205</v>
      </c>
      <c r="B417" s="92">
        <v>22</v>
      </c>
      <c r="C417" s="112">
        <v>91</v>
      </c>
      <c r="D417" s="112">
        <v>102</v>
      </c>
      <c r="E417" s="112">
        <v>59</v>
      </c>
      <c r="F417" s="112">
        <v>39</v>
      </c>
      <c r="G417" s="112">
        <v>45</v>
      </c>
      <c r="H417" s="112">
        <v>36</v>
      </c>
      <c r="I417" s="112">
        <v>24</v>
      </c>
      <c r="J417" s="112">
        <v>13</v>
      </c>
      <c r="K417" s="112">
        <v>2</v>
      </c>
      <c r="L417" s="112">
        <v>0</v>
      </c>
    </row>
    <row r="418" spans="1:12" ht="16.5">
      <c r="A418" s="124" t="s">
        <v>206</v>
      </c>
      <c r="B418" s="92">
        <v>25</v>
      </c>
      <c r="C418" s="112">
        <v>99</v>
      </c>
      <c r="D418" s="112">
        <v>99</v>
      </c>
      <c r="E418" s="112">
        <v>57</v>
      </c>
      <c r="F418" s="112">
        <v>40</v>
      </c>
      <c r="G418" s="112">
        <v>40</v>
      </c>
      <c r="H418" s="112">
        <v>39</v>
      </c>
      <c r="I418" s="112">
        <v>26</v>
      </c>
      <c r="J418" s="112">
        <v>12</v>
      </c>
      <c r="K418" s="112">
        <v>4</v>
      </c>
      <c r="L418" s="112" t="s">
        <v>151</v>
      </c>
    </row>
    <row r="419" spans="1:12" ht="16.5">
      <c r="A419" s="124" t="s">
        <v>207</v>
      </c>
      <c r="B419" s="92">
        <v>21</v>
      </c>
      <c r="C419" s="112">
        <v>99</v>
      </c>
      <c r="D419" s="112">
        <v>91</v>
      </c>
      <c r="E419" s="112">
        <v>60</v>
      </c>
      <c r="F419" s="112">
        <v>44</v>
      </c>
      <c r="G419" s="112">
        <v>39</v>
      </c>
      <c r="H419" s="112">
        <v>36</v>
      </c>
      <c r="I419" s="112">
        <v>26</v>
      </c>
      <c r="J419" s="112">
        <v>10</v>
      </c>
      <c r="K419" s="112">
        <v>2</v>
      </c>
      <c r="L419" s="112" t="s">
        <v>151</v>
      </c>
    </row>
    <row r="420" spans="1:12" ht="16.5">
      <c r="A420" s="124" t="s">
        <v>208</v>
      </c>
      <c r="B420" s="92">
        <v>19</v>
      </c>
      <c r="C420" s="112">
        <v>93</v>
      </c>
      <c r="D420" s="112">
        <v>92</v>
      </c>
      <c r="E420" s="112">
        <v>61</v>
      </c>
      <c r="F420" s="112">
        <v>41</v>
      </c>
      <c r="G420" s="112">
        <v>42</v>
      </c>
      <c r="H420" s="112">
        <v>35</v>
      </c>
      <c r="I420" s="112">
        <v>26</v>
      </c>
      <c r="J420" s="112">
        <v>9</v>
      </c>
      <c r="K420" s="112">
        <v>2</v>
      </c>
      <c r="L420" s="112">
        <v>0</v>
      </c>
    </row>
    <row r="421" spans="1:12" ht="16.5">
      <c r="A421" s="124" t="s">
        <v>209</v>
      </c>
      <c r="B421" s="92">
        <v>17</v>
      </c>
      <c r="C421" s="112">
        <v>92</v>
      </c>
      <c r="D421" s="112">
        <v>94</v>
      </c>
      <c r="E421" s="112">
        <v>60</v>
      </c>
      <c r="F421" s="112">
        <v>37</v>
      </c>
      <c r="G421" s="112">
        <v>43</v>
      </c>
      <c r="H421" s="112">
        <v>36</v>
      </c>
      <c r="I421" s="112">
        <v>22</v>
      </c>
      <c r="J421" s="112">
        <v>12</v>
      </c>
      <c r="K421" s="112">
        <v>4</v>
      </c>
      <c r="L421" s="112">
        <v>0</v>
      </c>
    </row>
    <row r="422" spans="1:12" ht="16.5">
      <c r="A422" s="124" t="s">
        <v>197</v>
      </c>
      <c r="B422" s="92">
        <v>16</v>
      </c>
      <c r="C422" s="112">
        <v>87</v>
      </c>
      <c r="D422" s="112">
        <v>96</v>
      </c>
      <c r="E422" s="112">
        <v>59</v>
      </c>
      <c r="F422" s="112">
        <v>36</v>
      </c>
      <c r="G422" s="112">
        <v>42</v>
      </c>
      <c r="H422" s="112">
        <v>38</v>
      </c>
      <c r="I422" s="112">
        <v>23</v>
      </c>
      <c r="J422" s="112">
        <v>13</v>
      </c>
      <c r="K422" s="112">
        <v>4</v>
      </c>
      <c r="L422" s="112">
        <v>0</v>
      </c>
    </row>
    <row r="423" spans="1:12" ht="15.75">
      <c r="A423" s="124" t="s">
        <v>148</v>
      </c>
      <c r="B423" s="92" t="s">
        <v>148</v>
      </c>
      <c r="C423" s="112" t="s">
        <v>148</v>
      </c>
      <c r="D423" s="112" t="s">
        <v>148</v>
      </c>
      <c r="E423" s="112" t="s">
        <v>148</v>
      </c>
      <c r="F423" s="112" t="s">
        <v>148</v>
      </c>
      <c r="G423" s="112" t="s">
        <v>148</v>
      </c>
      <c r="H423" s="112" t="s">
        <v>148</v>
      </c>
      <c r="I423" s="112" t="s">
        <v>148</v>
      </c>
      <c r="J423" s="112" t="s">
        <v>148</v>
      </c>
      <c r="K423" s="112" t="s">
        <v>148</v>
      </c>
      <c r="L423" s="112" t="s">
        <v>148</v>
      </c>
    </row>
    <row r="424" spans="1:12" ht="16.5">
      <c r="A424" s="124" t="s">
        <v>210</v>
      </c>
      <c r="B424" s="92" t="s">
        <v>147</v>
      </c>
      <c r="C424" s="112" t="s">
        <v>147</v>
      </c>
      <c r="D424" s="112" t="s">
        <v>147</v>
      </c>
      <c r="E424" s="112" t="s">
        <v>147</v>
      </c>
      <c r="F424" s="112" t="s">
        <v>147</v>
      </c>
      <c r="G424" s="112" t="s">
        <v>147</v>
      </c>
      <c r="H424" s="112" t="s">
        <v>147</v>
      </c>
      <c r="I424" s="112" t="s">
        <v>147</v>
      </c>
      <c r="J424" s="112" t="s">
        <v>147</v>
      </c>
      <c r="K424" s="112" t="s">
        <v>147</v>
      </c>
      <c r="L424" s="112" t="s">
        <v>147</v>
      </c>
    </row>
    <row r="425" spans="1:12" ht="16.5">
      <c r="A425" s="124" t="s">
        <v>199</v>
      </c>
      <c r="B425" s="126">
        <v>14</v>
      </c>
      <c r="C425" s="127">
        <v>82</v>
      </c>
      <c r="D425" s="127">
        <v>94</v>
      </c>
      <c r="E425" s="127">
        <v>61</v>
      </c>
      <c r="F425" s="127">
        <v>38</v>
      </c>
      <c r="G425" s="127">
        <v>40</v>
      </c>
      <c r="H425" s="127">
        <v>40</v>
      </c>
      <c r="I425" s="127">
        <v>24</v>
      </c>
      <c r="J425" s="127">
        <v>14</v>
      </c>
      <c r="K425" s="127">
        <v>4</v>
      </c>
      <c r="L425" s="127">
        <v>0</v>
      </c>
    </row>
    <row r="426" spans="1:12" ht="16.5">
      <c r="A426" s="175" t="s">
        <v>211</v>
      </c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</row>
    <row r="427" spans="1:12" ht="16.5">
      <c r="A427" s="176" t="s">
        <v>227</v>
      </c>
      <c r="B427" s="131">
        <v>-12.36</v>
      </c>
      <c r="C427" s="131">
        <v>-6.07</v>
      </c>
      <c r="D427" s="131">
        <v>-1.89</v>
      </c>
      <c r="E427" s="131">
        <v>3.23</v>
      </c>
      <c r="F427" s="131" t="s">
        <v>160</v>
      </c>
      <c r="G427" s="131" t="s">
        <v>160</v>
      </c>
      <c r="H427" s="131" t="s">
        <v>160</v>
      </c>
      <c r="I427" s="131" t="s">
        <v>160</v>
      </c>
      <c r="J427" s="131" t="s">
        <v>160</v>
      </c>
      <c r="K427" s="131" t="s">
        <v>160</v>
      </c>
      <c r="L427" s="131" t="s">
        <v>160</v>
      </c>
    </row>
    <row r="428" spans="1:12" ht="16.5">
      <c r="A428" s="176" t="s">
        <v>228</v>
      </c>
      <c r="B428" s="131">
        <v>-13.7</v>
      </c>
      <c r="C428" s="131">
        <v>9.23</v>
      </c>
      <c r="D428" s="131">
        <v>-0.83</v>
      </c>
      <c r="E428" s="131">
        <v>1.11</v>
      </c>
      <c r="F428" s="131" t="s">
        <v>160</v>
      </c>
      <c r="G428" s="131" t="s">
        <v>160</v>
      </c>
      <c r="H428" s="131" t="s">
        <v>160</v>
      </c>
      <c r="I428" s="131" t="s">
        <v>160</v>
      </c>
      <c r="J428" s="131" t="s">
        <v>160</v>
      </c>
      <c r="K428" s="131" t="s">
        <v>160</v>
      </c>
      <c r="L428" s="131" t="s">
        <v>160</v>
      </c>
    </row>
    <row r="429" spans="1:12" ht="17.25" thickBot="1">
      <c r="A429" s="177" t="s">
        <v>229</v>
      </c>
      <c r="B429" s="131">
        <v>-13.7</v>
      </c>
      <c r="C429" s="131">
        <v>9.23</v>
      </c>
      <c r="D429" s="131">
        <v>-0.83</v>
      </c>
      <c r="E429" s="131">
        <v>1.11</v>
      </c>
      <c r="F429" s="131" t="s">
        <v>160</v>
      </c>
      <c r="G429" s="131" t="s">
        <v>160</v>
      </c>
      <c r="H429" s="131" t="s">
        <v>160</v>
      </c>
      <c r="I429" s="131" t="s">
        <v>160</v>
      </c>
      <c r="J429" s="131" t="s">
        <v>160</v>
      </c>
      <c r="K429" s="131" t="s">
        <v>160</v>
      </c>
      <c r="L429" s="131" t="s">
        <v>160</v>
      </c>
    </row>
    <row r="430" spans="1:12" ht="16.5">
      <c r="A430" s="291" t="s">
        <v>302</v>
      </c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</row>
    <row r="431" spans="2:12" ht="15.75"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</row>
    <row r="432" spans="1:12" ht="15.75">
      <c r="A432" s="140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44"/>
    </row>
    <row r="433" spans="1:12" ht="16.5">
      <c r="A433" s="234" t="s">
        <v>314</v>
      </c>
      <c r="B433" s="235"/>
      <c r="C433" s="235"/>
      <c r="D433" s="235"/>
      <c r="E433" s="235"/>
      <c r="F433" s="235"/>
      <c r="G433" s="235"/>
      <c r="H433" s="235"/>
      <c r="I433" s="235"/>
      <c r="J433" s="235"/>
      <c r="K433" s="235"/>
      <c r="L433" s="144"/>
    </row>
    <row r="434" spans="3:11" ht="17.25" thickBot="1">
      <c r="C434" s="143"/>
      <c r="D434" s="143"/>
      <c r="E434" s="143"/>
      <c r="F434" s="143"/>
      <c r="G434" s="143"/>
      <c r="H434" s="143"/>
      <c r="I434" s="143"/>
      <c r="K434" s="90" t="s">
        <v>150</v>
      </c>
    </row>
    <row r="435" spans="1:11" ht="15.75">
      <c r="A435" s="205" t="s">
        <v>217</v>
      </c>
      <c r="B435" s="283" t="s">
        <v>159</v>
      </c>
      <c r="C435" s="285" t="s">
        <v>108</v>
      </c>
      <c r="D435" s="287" t="s">
        <v>109</v>
      </c>
      <c r="E435" s="289" t="s">
        <v>158</v>
      </c>
      <c r="F435" s="290"/>
      <c r="G435" s="290"/>
      <c r="H435" s="290"/>
      <c r="I435" s="290"/>
      <c r="J435" s="290"/>
      <c r="K435" s="290"/>
    </row>
    <row r="436" spans="1:11" ht="33.75" thickBot="1">
      <c r="A436" s="184"/>
      <c r="B436" s="284"/>
      <c r="C436" s="286"/>
      <c r="D436" s="288"/>
      <c r="E436" s="149" t="s">
        <v>225</v>
      </c>
      <c r="F436" s="150" t="s">
        <v>157</v>
      </c>
      <c r="G436" s="151" t="s">
        <v>156</v>
      </c>
      <c r="H436" s="150" t="s">
        <v>155</v>
      </c>
      <c r="I436" s="150" t="s">
        <v>154</v>
      </c>
      <c r="J436" s="150" t="s">
        <v>153</v>
      </c>
      <c r="K436" s="151" t="s">
        <v>152</v>
      </c>
    </row>
    <row r="437" spans="1:11" ht="16.5">
      <c r="A437" s="120" t="s">
        <v>195</v>
      </c>
      <c r="B437" s="154">
        <v>4.13</v>
      </c>
      <c r="C437" s="123">
        <v>4.31</v>
      </c>
      <c r="D437" s="123">
        <v>3.88</v>
      </c>
      <c r="E437" s="123">
        <v>1.33</v>
      </c>
      <c r="F437" s="123">
        <v>2.79</v>
      </c>
      <c r="G437" s="123">
        <v>4.61</v>
      </c>
      <c r="H437" s="123">
        <v>4.44</v>
      </c>
      <c r="I437" s="123">
        <v>4.57</v>
      </c>
      <c r="J437" s="123">
        <v>3.78</v>
      </c>
      <c r="K437" s="123">
        <v>4.23</v>
      </c>
    </row>
    <row r="438" spans="1:11" ht="15.75">
      <c r="A438" s="124" t="s">
        <v>148</v>
      </c>
      <c r="B438" s="155" t="s">
        <v>148</v>
      </c>
      <c r="C438" s="125" t="s">
        <v>148</v>
      </c>
      <c r="D438" s="125" t="s">
        <v>148</v>
      </c>
      <c r="E438" s="125" t="s">
        <v>148</v>
      </c>
      <c r="F438" s="125" t="s">
        <v>148</v>
      </c>
      <c r="G438" s="125" t="s">
        <v>148</v>
      </c>
      <c r="H438" s="125" t="s">
        <v>148</v>
      </c>
      <c r="I438" s="125" t="s">
        <v>148</v>
      </c>
      <c r="J438" s="125" t="s">
        <v>148</v>
      </c>
      <c r="K438" s="125" t="s">
        <v>148</v>
      </c>
    </row>
    <row r="439" spans="1:11" ht="16.5">
      <c r="A439" s="124" t="s">
        <v>196</v>
      </c>
      <c r="B439" s="155">
        <v>3.91</v>
      </c>
      <c r="C439" s="125">
        <v>4.05</v>
      </c>
      <c r="D439" s="125">
        <v>3.71</v>
      </c>
      <c r="E439" s="125">
        <v>1.08</v>
      </c>
      <c r="F439" s="125">
        <v>2.38</v>
      </c>
      <c r="G439" s="125">
        <v>3.89</v>
      </c>
      <c r="H439" s="125">
        <v>4.13</v>
      </c>
      <c r="I439" s="125">
        <v>4.43</v>
      </c>
      <c r="J439" s="125">
        <v>3.55</v>
      </c>
      <c r="K439" s="125">
        <v>4.36</v>
      </c>
    </row>
    <row r="440" spans="1:11" ht="16.5">
      <c r="A440" s="124" t="s">
        <v>197</v>
      </c>
      <c r="B440" s="155">
        <v>3.81</v>
      </c>
      <c r="C440" s="125">
        <v>3.94</v>
      </c>
      <c r="D440" s="125">
        <v>3.65</v>
      </c>
      <c r="E440" s="125">
        <v>0.82</v>
      </c>
      <c r="F440" s="125">
        <v>2.47</v>
      </c>
      <c r="G440" s="125">
        <v>4.03</v>
      </c>
      <c r="H440" s="125">
        <v>3.49</v>
      </c>
      <c r="I440" s="125">
        <v>4.36</v>
      </c>
      <c r="J440" s="125">
        <v>3.36</v>
      </c>
      <c r="K440" s="125">
        <v>4.22</v>
      </c>
    </row>
    <row r="441" spans="1:11" ht="15.75">
      <c r="A441" s="124" t="s">
        <v>148</v>
      </c>
      <c r="B441" s="155" t="s">
        <v>148</v>
      </c>
      <c r="C441" s="125" t="s">
        <v>148</v>
      </c>
      <c r="D441" s="125" t="s">
        <v>148</v>
      </c>
      <c r="E441" s="125" t="s">
        <v>148</v>
      </c>
      <c r="F441" s="125" t="s">
        <v>148</v>
      </c>
      <c r="G441" s="125" t="s">
        <v>148</v>
      </c>
      <c r="H441" s="125" t="s">
        <v>148</v>
      </c>
      <c r="I441" s="125" t="s">
        <v>148</v>
      </c>
      <c r="J441" s="125" t="s">
        <v>148</v>
      </c>
      <c r="K441" s="125" t="s">
        <v>148</v>
      </c>
    </row>
    <row r="442" spans="1:11" ht="16.5">
      <c r="A442" s="124" t="s">
        <v>198</v>
      </c>
      <c r="B442" s="155">
        <v>3.91</v>
      </c>
      <c r="C442" s="125">
        <v>4.05</v>
      </c>
      <c r="D442" s="125">
        <v>3.72</v>
      </c>
      <c r="E442" s="125">
        <v>0.89</v>
      </c>
      <c r="F442" s="125">
        <v>2.34</v>
      </c>
      <c r="G442" s="125">
        <v>3.91</v>
      </c>
      <c r="H442" s="125">
        <v>3.97</v>
      </c>
      <c r="I442" s="125">
        <v>4.41</v>
      </c>
      <c r="J442" s="125">
        <v>3.36</v>
      </c>
      <c r="K442" s="125">
        <v>4.51</v>
      </c>
    </row>
    <row r="443" spans="1:11" ht="16.5">
      <c r="A443" s="124" t="s">
        <v>199</v>
      </c>
      <c r="B443" s="155">
        <v>3.79</v>
      </c>
      <c r="C443" s="125">
        <v>3.97</v>
      </c>
      <c r="D443" s="125">
        <v>3.55</v>
      </c>
      <c r="E443" s="125">
        <v>0.79</v>
      </c>
      <c r="F443" s="125">
        <v>2.58</v>
      </c>
      <c r="G443" s="125">
        <v>3.69</v>
      </c>
      <c r="H443" s="125">
        <v>3.64</v>
      </c>
      <c r="I443" s="125">
        <v>4.28</v>
      </c>
      <c r="J443" s="125">
        <v>3.45</v>
      </c>
      <c r="K443" s="125">
        <v>4.28</v>
      </c>
    </row>
    <row r="444" spans="1:11" ht="16.5">
      <c r="A444" s="124" t="s">
        <v>200</v>
      </c>
      <c r="B444" s="155">
        <v>3.78</v>
      </c>
      <c r="C444" s="125">
        <v>3.96</v>
      </c>
      <c r="D444" s="125">
        <v>3.54</v>
      </c>
      <c r="E444" s="125">
        <v>0.6</v>
      </c>
      <c r="F444" s="125">
        <v>2.37</v>
      </c>
      <c r="G444" s="125">
        <v>3.84</v>
      </c>
      <c r="H444" s="125">
        <v>3.41</v>
      </c>
      <c r="I444" s="125">
        <v>4.35</v>
      </c>
      <c r="J444" s="125">
        <v>3.29</v>
      </c>
      <c r="K444" s="125">
        <v>4.36</v>
      </c>
    </row>
    <row r="445" spans="1:11" ht="16.5">
      <c r="A445" s="124" t="s">
        <v>201</v>
      </c>
      <c r="B445" s="155">
        <v>3.94</v>
      </c>
      <c r="C445" s="125">
        <v>4.13</v>
      </c>
      <c r="D445" s="125">
        <v>3.68</v>
      </c>
      <c r="E445" s="125">
        <v>1.55</v>
      </c>
      <c r="F445" s="125">
        <v>2.47</v>
      </c>
      <c r="G445" s="125">
        <v>4.21</v>
      </c>
      <c r="H445" s="125">
        <v>3.91</v>
      </c>
      <c r="I445" s="125">
        <v>4.46</v>
      </c>
      <c r="J445" s="125">
        <v>3.54</v>
      </c>
      <c r="K445" s="125">
        <v>4.2</v>
      </c>
    </row>
    <row r="446" spans="1:11" ht="16.5">
      <c r="A446" s="124" t="s">
        <v>202</v>
      </c>
      <c r="B446" s="155">
        <v>3.83</v>
      </c>
      <c r="C446" s="125">
        <v>4</v>
      </c>
      <c r="D446" s="125">
        <v>3.6</v>
      </c>
      <c r="E446" s="125">
        <v>0.9</v>
      </c>
      <c r="F446" s="125">
        <v>2.23</v>
      </c>
      <c r="G446" s="125">
        <v>4.14</v>
      </c>
      <c r="H446" s="125">
        <v>3.84</v>
      </c>
      <c r="I446" s="125">
        <v>4.26</v>
      </c>
      <c r="J446" s="125">
        <v>3.46</v>
      </c>
      <c r="K446" s="125">
        <v>4.22</v>
      </c>
    </row>
    <row r="447" spans="1:11" ht="16.5">
      <c r="A447" s="124" t="s">
        <v>203</v>
      </c>
      <c r="B447" s="155">
        <v>3.87</v>
      </c>
      <c r="C447" s="125">
        <v>3.99</v>
      </c>
      <c r="D447" s="125">
        <v>3.71</v>
      </c>
      <c r="E447" s="125">
        <v>0.59</v>
      </c>
      <c r="F447" s="125">
        <v>2.08</v>
      </c>
      <c r="G447" s="125">
        <v>4.38</v>
      </c>
      <c r="H447" s="125">
        <v>3.87</v>
      </c>
      <c r="I447" s="125">
        <v>4.39</v>
      </c>
      <c r="J447" s="125">
        <v>3.52</v>
      </c>
      <c r="K447" s="125">
        <v>4.07</v>
      </c>
    </row>
    <row r="448" spans="1:11" ht="16.5">
      <c r="A448" s="124" t="s">
        <v>204</v>
      </c>
      <c r="B448" s="155">
        <v>3.96</v>
      </c>
      <c r="C448" s="125">
        <v>4.11</v>
      </c>
      <c r="D448" s="125">
        <v>3.75</v>
      </c>
      <c r="E448" s="125">
        <v>1.42</v>
      </c>
      <c r="F448" s="125">
        <v>2.52</v>
      </c>
      <c r="G448" s="125">
        <v>4.27</v>
      </c>
      <c r="H448" s="125">
        <v>3.78</v>
      </c>
      <c r="I448" s="125">
        <v>4.54</v>
      </c>
      <c r="J448" s="125">
        <v>3.44</v>
      </c>
      <c r="K448" s="125">
        <v>4.24</v>
      </c>
    </row>
    <row r="449" spans="1:11" ht="16.5">
      <c r="A449" s="124" t="s">
        <v>205</v>
      </c>
      <c r="B449" s="155">
        <v>4.03</v>
      </c>
      <c r="C449" s="125">
        <v>4.1</v>
      </c>
      <c r="D449" s="125">
        <v>3.93</v>
      </c>
      <c r="E449" s="125">
        <v>0.63</v>
      </c>
      <c r="F449" s="125">
        <v>2.44</v>
      </c>
      <c r="G449" s="125">
        <v>3.77</v>
      </c>
      <c r="H449" s="125">
        <v>4.11</v>
      </c>
      <c r="I449" s="125">
        <v>4.56</v>
      </c>
      <c r="J449" s="125">
        <v>3.6</v>
      </c>
      <c r="K449" s="125">
        <v>4.7</v>
      </c>
    </row>
    <row r="450" spans="1:11" ht="16.5">
      <c r="A450" s="124" t="s">
        <v>206</v>
      </c>
      <c r="B450" s="155">
        <v>4.09</v>
      </c>
      <c r="C450" s="125">
        <v>4.05</v>
      </c>
      <c r="D450" s="125">
        <v>4.15</v>
      </c>
      <c r="E450" s="125">
        <v>1.4</v>
      </c>
      <c r="F450" s="125">
        <v>2.31</v>
      </c>
      <c r="G450" s="125">
        <v>3.54</v>
      </c>
      <c r="H450" s="125">
        <v>4.58</v>
      </c>
      <c r="I450" s="125">
        <v>4.63</v>
      </c>
      <c r="J450" s="125">
        <v>3.53</v>
      </c>
      <c r="K450" s="125">
        <v>4.96</v>
      </c>
    </row>
    <row r="451" spans="1:11" ht="16.5">
      <c r="A451" s="124" t="s">
        <v>207</v>
      </c>
      <c r="B451" s="155">
        <v>3.99</v>
      </c>
      <c r="C451" s="125">
        <v>4</v>
      </c>
      <c r="D451" s="125">
        <v>3.98</v>
      </c>
      <c r="E451" s="125">
        <v>0.39</v>
      </c>
      <c r="F451" s="125">
        <v>2.26</v>
      </c>
      <c r="G451" s="125">
        <v>3.46</v>
      </c>
      <c r="H451" s="125">
        <v>4.88</v>
      </c>
      <c r="I451" s="125">
        <v>4.37</v>
      </c>
      <c r="J451" s="125">
        <v>3.31</v>
      </c>
      <c r="K451" s="125">
        <v>4.97</v>
      </c>
    </row>
    <row r="452" spans="1:11" ht="16.5">
      <c r="A452" s="124" t="s">
        <v>208</v>
      </c>
      <c r="B452" s="155">
        <v>3.92</v>
      </c>
      <c r="C452" s="125">
        <v>4.11</v>
      </c>
      <c r="D452" s="125">
        <v>3.67</v>
      </c>
      <c r="E452" s="125">
        <v>0.47</v>
      </c>
      <c r="F452" s="125">
        <v>2.21</v>
      </c>
      <c r="G452" s="125">
        <v>3.71</v>
      </c>
      <c r="H452" s="125">
        <v>4.31</v>
      </c>
      <c r="I452" s="125">
        <v>4.54</v>
      </c>
      <c r="J452" s="125">
        <v>3.04</v>
      </c>
      <c r="K452" s="125">
        <v>4.71</v>
      </c>
    </row>
    <row r="453" spans="1:11" ht="16.5">
      <c r="A453" s="124" t="s">
        <v>209</v>
      </c>
      <c r="B453" s="155">
        <v>3.87</v>
      </c>
      <c r="C453" s="125">
        <v>4.13</v>
      </c>
      <c r="D453" s="125">
        <v>3.54</v>
      </c>
      <c r="E453" s="125">
        <v>1.35</v>
      </c>
      <c r="F453" s="125">
        <v>2.12</v>
      </c>
      <c r="G453" s="125">
        <v>3.91</v>
      </c>
      <c r="H453" s="125">
        <v>3.87</v>
      </c>
      <c r="I453" s="125">
        <v>4.38</v>
      </c>
      <c r="J453" s="125">
        <v>3.07</v>
      </c>
      <c r="K453" s="125">
        <v>4.71</v>
      </c>
    </row>
    <row r="454" spans="1:11" ht="16.5">
      <c r="A454" s="124" t="s">
        <v>197</v>
      </c>
      <c r="B454" s="155">
        <v>3.83</v>
      </c>
      <c r="C454" s="125">
        <v>4.07</v>
      </c>
      <c r="D454" s="125">
        <v>3.53</v>
      </c>
      <c r="E454" s="125">
        <v>0.62</v>
      </c>
      <c r="F454" s="125">
        <v>2.42</v>
      </c>
      <c r="G454" s="125">
        <v>4.03</v>
      </c>
      <c r="H454" s="125">
        <v>3.43</v>
      </c>
      <c r="I454" s="125">
        <v>4.21</v>
      </c>
      <c r="J454" s="125">
        <v>3.12</v>
      </c>
      <c r="K454" s="125">
        <v>4.66</v>
      </c>
    </row>
    <row r="455" spans="1:11" ht="15.75">
      <c r="A455" s="124" t="s">
        <v>148</v>
      </c>
      <c r="B455" s="155" t="s">
        <v>148</v>
      </c>
      <c r="C455" s="125" t="s">
        <v>148</v>
      </c>
      <c r="D455" s="125" t="s">
        <v>148</v>
      </c>
      <c r="E455" s="125" t="s">
        <v>148</v>
      </c>
      <c r="F455" s="125" t="s">
        <v>148</v>
      </c>
      <c r="G455" s="125" t="s">
        <v>148</v>
      </c>
      <c r="H455" s="125" t="s">
        <v>148</v>
      </c>
      <c r="I455" s="125" t="s">
        <v>148</v>
      </c>
      <c r="J455" s="125" t="s">
        <v>148</v>
      </c>
      <c r="K455" s="125" t="s">
        <v>148</v>
      </c>
    </row>
    <row r="456" spans="1:12" ht="16.5">
      <c r="A456" s="124" t="s">
        <v>210</v>
      </c>
      <c r="B456" s="155" t="s">
        <v>147</v>
      </c>
      <c r="C456" s="125" t="s">
        <v>147</v>
      </c>
      <c r="D456" s="125" t="s">
        <v>147</v>
      </c>
      <c r="E456" s="125" t="s">
        <v>147</v>
      </c>
      <c r="F456" s="125" t="s">
        <v>147</v>
      </c>
      <c r="G456" s="125" t="s">
        <v>147</v>
      </c>
      <c r="H456" s="125" t="s">
        <v>147</v>
      </c>
      <c r="I456" s="125" t="s">
        <v>147</v>
      </c>
      <c r="J456" s="125" t="s">
        <v>147</v>
      </c>
      <c r="K456" s="125" t="s">
        <v>147</v>
      </c>
      <c r="L456" s="144"/>
    </row>
    <row r="457" spans="1:12" ht="16.5">
      <c r="A457" s="124" t="s">
        <v>199</v>
      </c>
      <c r="B457" s="170">
        <v>3.8</v>
      </c>
      <c r="C457" s="128">
        <v>4.08</v>
      </c>
      <c r="D457" s="128">
        <v>3.43</v>
      </c>
      <c r="E457" s="128">
        <v>0.26</v>
      </c>
      <c r="F457" s="128">
        <v>2.55</v>
      </c>
      <c r="G457" s="128">
        <v>4.19</v>
      </c>
      <c r="H457" s="128">
        <v>3.77</v>
      </c>
      <c r="I457" s="128">
        <v>4.01</v>
      </c>
      <c r="J457" s="128">
        <v>3.17</v>
      </c>
      <c r="K457" s="128">
        <v>4.43</v>
      </c>
      <c r="L457" s="144"/>
    </row>
    <row r="458" spans="1:12" ht="16.5">
      <c r="A458" s="156" t="s">
        <v>226</v>
      </c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44"/>
    </row>
    <row r="459" spans="1:11" ht="16.5">
      <c r="A459" s="176" t="s">
        <v>227</v>
      </c>
      <c r="B459" s="131">
        <v>-0.03</v>
      </c>
      <c r="C459" s="131">
        <v>0.01</v>
      </c>
      <c r="D459" s="131">
        <v>-0.1</v>
      </c>
      <c r="E459" s="131">
        <v>-0.36</v>
      </c>
      <c r="F459" s="131">
        <v>0.13</v>
      </c>
      <c r="G459" s="131">
        <v>0.16</v>
      </c>
      <c r="H459" s="131">
        <v>0.34</v>
      </c>
      <c r="I459" s="131">
        <v>-0.2</v>
      </c>
      <c r="J459" s="131">
        <v>0.05</v>
      </c>
      <c r="K459" s="131">
        <v>-0.23</v>
      </c>
    </row>
    <row r="460" spans="1:11" ht="16.5">
      <c r="A460" s="182" t="s">
        <v>315</v>
      </c>
      <c r="B460" s="131">
        <v>0.01</v>
      </c>
      <c r="C460" s="131">
        <v>0.11</v>
      </c>
      <c r="D460" s="131">
        <v>-0.12</v>
      </c>
      <c r="E460" s="131">
        <v>-0.53</v>
      </c>
      <c r="F460" s="131">
        <v>-0.03</v>
      </c>
      <c r="G460" s="131">
        <v>0.5</v>
      </c>
      <c r="H460" s="131">
        <v>0.13</v>
      </c>
      <c r="I460" s="131">
        <v>-0.27</v>
      </c>
      <c r="J460" s="131">
        <v>-0.28</v>
      </c>
      <c r="K460" s="131">
        <v>0.15</v>
      </c>
    </row>
    <row r="461" spans="1:11" ht="17.25" thickBot="1">
      <c r="A461" s="177" t="s">
        <v>229</v>
      </c>
      <c r="B461" s="131">
        <v>0.01</v>
      </c>
      <c r="C461" s="131">
        <v>0.11</v>
      </c>
      <c r="D461" s="131">
        <v>-0.12</v>
      </c>
      <c r="E461" s="131">
        <v>-0.53</v>
      </c>
      <c r="F461" s="131">
        <v>-0.03</v>
      </c>
      <c r="G461" s="131">
        <v>0.5</v>
      </c>
      <c r="H461" s="131">
        <v>0.13</v>
      </c>
      <c r="I461" s="131">
        <v>-0.27</v>
      </c>
      <c r="J461" s="131">
        <v>-0.28</v>
      </c>
      <c r="K461" s="131">
        <v>0.15</v>
      </c>
    </row>
    <row r="462" spans="1:11" ht="15.75">
      <c r="A462" s="178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</row>
    <row r="463" spans="1:11" ht="15.75">
      <c r="A463" s="140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</row>
    <row r="464" spans="1:12" ht="16.5">
      <c r="A464" s="234" t="s">
        <v>316</v>
      </c>
      <c r="B464" s="235"/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</row>
    <row r="465" spans="2:12" ht="17.25" thickBot="1">
      <c r="B465" s="144"/>
      <c r="C465" s="210"/>
      <c r="D465" s="210"/>
      <c r="E465" s="210"/>
      <c r="F465" s="210"/>
      <c r="G465" s="210"/>
      <c r="H465" s="210"/>
      <c r="I465" s="210"/>
      <c r="J465" s="144"/>
      <c r="L465" s="211" t="s">
        <v>150</v>
      </c>
    </row>
    <row r="466" spans="1:12" ht="33.75" thickBot="1">
      <c r="A466" s="180" t="s">
        <v>231</v>
      </c>
      <c r="B466" s="165" t="s">
        <v>232</v>
      </c>
      <c r="C466" s="166" t="s">
        <v>233</v>
      </c>
      <c r="D466" s="167" t="s">
        <v>234</v>
      </c>
      <c r="E466" s="168" t="s">
        <v>235</v>
      </c>
      <c r="F466" s="167" t="s">
        <v>236</v>
      </c>
      <c r="G466" s="168" t="s">
        <v>237</v>
      </c>
      <c r="H466" s="167" t="s">
        <v>238</v>
      </c>
      <c r="I466" s="169" t="s">
        <v>239</v>
      </c>
      <c r="J466" s="168" t="s">
        <v>240</v>
      </c>
      <c r="K466" s="168" t="s">
        <v>241</v>
      </c>
      <c r="L466" s="181" t="s">
        <v>242</v>
      </c>
    </row>
    <row r="467" spans="1:12" ht="16.5">
      <c r="A467" s="120" t="s">
        <v>195</v>
      </c>
      <c r="B467" s="154">
        <v>11.97</v>
      </c>
      <c r="C467" s="123">
        <v>10.33</v>
      </c>
      <c r="D467" s="123">
        <v>5.75</v>
      </c>
      <c r="E467" s="123">
        <v>3.63</v>
      </c>
      <c r="F467" s="123">
        <v>2.84</v>
      </c>
      <c r="G467" s="123">
        <v>2.81</v>
      </c>
      <c r="H467" s="123">
        <v>2.89</v>
      </c>
      <c r="I467" s="123">
        <v>2.91</v>
      </c>
      <c r="J467" s="123">
        <v>2.63</v>
      </c>
      <c r="K467" s="123">
        <v>2.08</v>
      </c>
      <c r="L467" s="123">
        <v>0.43</v>
      </c>
    </row>
    <row r="468" spans="1:12" ht="15.75">
      <c r="A468" s="124" t="s">
        <v>148</v>
      </c>
      <c r="B468" s="155" t="s">
        <v>148</v>
      </c>
      <c r="C468" s="125" t="s">
        <v>148</v>
      </c>
      <c r="D468" s="125" t="s">
        <v>148</v>
      </c>
      <c r="E468" s="125" t="s">
        <v>148</v>
      </c>
      <c r="F468" s="125" t="s">
        <v>148</v>
      </c>
      <c r="G468" s="125" t="s">
        <v>148</v>
      </c>
      <c r="H468" s="125" t="s">
        <v>148</v>
      </c>
      <c r="I468" s="125" t="s">
        <v>148</v>
      </c>
      <c r="J468" s="125" t="s">
        <v>148</v>
      </c>
      <c r="K468" s="125" t="s">
        <v>148</v>
      </c>
      <c r="L468" s="125" t="s">
        <v>148</v>
      </c>
    </row>
    <row r="469" spans="1:12" ht="16.5">
      <c r="A469" s="124" t="s">
        <v>196</v>
      </c>
      <c r="B469" s="155">
        <v>11.46</v>
      </c>
      <c r="C469" s="125">
        <v>10.1</v>
      </c>
      <c r="D469" s="125">
        <v>5.92</v>
      </c>
      <c r="E469" s="125">
        <v>3.8</v>
      </c>
      <c r="F469" s="125">
        <v>2.86</v>
      </c>
      <c r="G469" s="125">
        <v>2.4</v>
      </c>
      <c r="H469" s="125">
        <v>2.31</v>
      </c>
      <c r="I469" s="125">
        <v>2.5</v>
      </c>
      <c r="J469" s="125">
        <v>2.25</v>
      </c>
      <c r="K469" s="125">
        <v>1.6</v>
      </c>
      <c r="L469" s="125">
        <v>0.28</v>
      </c>
    </row>
    <row r="470" spans="1:12" ht="16.5">
      <c r="A470" s="124" t="s">
        <v>197</v>
      </c>
      <c r="B470" s="155">
        <v>12.71</v>
      </c>
      <c r="C470" s="125">
        <v>9.41</v>
      </c>
      <c r="D470" s="125">
        <v>5.67</v>
      </c>
      <c r="E470" s="125">
        <v>3.99</v>
      </c>
      <c r="F470" s="125">
        <v>2.64</v>
      </c>
      <c r="G470" s="125">
        <v>2.42</v>
      </c>
      <c r="H470" s="125">
        <v>2.33</v>
      </c>
      <c r="I470" s="125">
        <v>2.6</v>
      </c>
      <c r="J470" s="125">
        <v>2.17</v>
      </c>
      <c r="K470" s="125">
        <v>0.79</v>
      </c>
      <c r="L470" s="125">
        <v>0.66</v>
      </c>
    </row>
    <row r="471" spans="1:12" ht="15.75">
      <c r="A471" s="124" t="s">
        <v>148</v>
      </c>
      <c r="B471" s="155" t="s">
        <v>148</v>
      </c>
      <c r="C471" s="125" t="s">
        <v>148</v>
      </c>
      <c r="D471" s="125" t="s">
        <v>148</v>
      </c>
      <c r="E471" s="125" t="s">
        <v>148</v>
      </c>
      <c r="F471" s="125" t="s">
        <v>148</v>
      </c>
      <c r="G471" s="125" t="s">
        <v>148</v>
      </c>
      <c r="H471" s="125" t="s">
        <v>148</v>
      </c>
      <c r="I471" s="125" t="s">
        <v>148</v>
      </c>
      <c r="J471" s="125" t="s">
        <v>148</v>
      </c>
      <c r="K471" s="125" t="s">
        <v>148</v>
      </c>
      <c r="L471" s="125" t="s">
        <v>148</v>
      </c>
    </row>
    <row r="472" spans="1:12" ht="16.5">
      <c r="A472" s="124" t="s">
        <v>198</v>
      </c>
      <c r="B472" s="155">
        <v>11.13</v>
      </c>
      <c r="C472" s="125">
        <v>10.56</v>
      </c>
      <c r="D472" s="125">
        <v>5.87</v>
      </c>
      <c r="E472" s="125">
        <v>3.87</v>
      </c>
      <c r="F472" s="125">
        <v>2.76</v>
      </c>
      <c r="G472" s="125">
        <v>2.81</v>
      </c>
      <c r="H472" s="125">
        <v>2.47</v>
      </c>
      <c r="I472" s="125">
        <v>2.33</v>
      </c>
      <c r="J472" s="125">
        <v>1.95</v>
      </c>
      <c r="K472" s="125">
        <v>1.29</v>
      </c>
      <c r="L472" s="125">
        <v>0.16</v>
      </c>
    </row>
    <row r="473" spans="1:12" ht="16.5">
      <c r="A473" s="124" t="s">
        <v>199</v>
      </c>
      <c r="B473" s="155">
        <v>10.64</v>
      </c>
      <c r="C473" s="125">
        <v>8.93</v>
      </c>
      <c r="D473" s="125">
        <v>5.8</v>
      </c>
      <c r="E473" s="125">
        <v>4.02</v>
      </c>
      <c r="F473" s="125">
        <v>2.73</v>
      </c>
      <c r="G473" s="125">
        <v>2.55</v>
      </c>
      <c r="H473" s="125">
        <v>2.21</v>
      </c>
      <c r="I473" s="125">
        <v>2.72</v>
      </c>
      <c r="J473" s="125">
        <v>2.19</v>
      </c>
      <c r="K473" s="125">
        <v>1.16</v>
      </c>
      <c r="L473" s="125">
        <v>0.71</v>
      </c>
    </row>
    <row r="474" spans="1:12" ht="16.5">
      <c r="A474" s="124" t="s">
        <v>200</v>
      </c>
      <c r="B474" s="155">
        <v>9.42</v>
      </c>
      <c r="C474" s="125">
        <v>9.31</v>
      </c>
      <c r="D474" s="125">
        <v>5.65</v>
      </c>
      <c r="E474" s="125">
        <v>3.8</v>
      </c>
      <c r="F474" s="125">
        <v>2.91</v>
      </c>
      <c r="G474" s="125">
        <v>2.67</v>
      </c>
      <c r="H474" s="125">
        <v>2.24</v>
      </c>
      <c r="I474" s="125">
        <v>2.59</v>
      </c>
      <c r="J474" s="125">
        <v>2.3</v>
      </c>
      <c r="K474" s="125">
        <v>1.72</v>
      </c>
      <c r="L474" s="125" t="s">
        <v>151</v>
      </c>
    </row>
    <row r="475" spans="1:12" ht="16.5">
      <c r="A475" s="124" t="s">
        <v>201</v>
      </c>
      <c r="B475" s="155">
        <v>10.31</v>
      </c>
      <c r="C475" s="125">
        <v>10.19</v>
      </c>
      <c r="D475" s="125">
        <v>5.75</v>
      </c>
      <c r="E475" s="125">
        <v>3.74</v>
      </c>
      <c r="F475" s="125">
        <v>3.12</v>
      </c>
      <c r="G475" s="125">
        <v>3</v>
      </c>
      <c r="H475" s="125">
        <v>2.4</v>
      </c>
      <c r="I475" s="125">
        <v>2.34</v>
      </c>
      <c r="J475" s="125">
        <v>2.42</v>
      </c>
      <c r="K475" s="125">
        <v>1.7</v>
      </c>
      <c r="L475" s="125" t="s">
        <v>151</v>
      </c>
    </row>
    <row r="476" spans="1:12" ht="16.5">
      <c r="A476" s="124" t="s">
        <v>202</v>
      </c>
      <c r="B476" s="155">
        <v>8.56</v>
      </c>
      <c r="C476" s="125">
        <v>9.69</v>
      </c>
      <c r="D476" s="125">
        <v>5.9</v>
      </c>
      <c r="E476" s="125">
        <v>3.85</v>
      </c>
      <c r="F476" s="125">
        <v>2.87</v>
      </c>
      <c r="G476" s="125">
        <v>3.08</v>
      </c>
      <c r="H476" s="125">
        <v>2.28</v>
      </c>
      <c r="I476" s="125">
        <v>2.14</v>
      </c>
      <c r="J476" s="125">
        <v>2.2</v>
      </c>
      <c r="K476" s="125">
        <v>1.35</v>
      </c>
      <c r="L476" s="125" t="s">
        <v>151</v>
      </c>
    </row>
    <row r="477" spans="1:12" ht="16.5">
      <c r="A477" s="124" t="s">
        <v>203</v>
      </c>
      <c r="B477" s="155">
        <v>8.54</v>
      </c>
      <c r="C477" s="125">
        <v>9.85</v>
      </c>
      <c r="D477" s="125">
        <v>6.17</v>
      </c>
      <c r="E477" s="125">
        <v>3.81</v>
      </c>
      <c r="F477" s="125">
        <v>2.93</v>
      </c>
      <c r="G477" s="125">
        <v>3.13</v>
      </c>
      <c r="H477" s="125">
        <v>2.26</v>
      </c>
      <c r="I477" s="125">
        <v>2.2</v>
      </c>
      <c r="J477" s="125">
        <v>1.86</v>
      </c>
      <c r="K477" s="125">
        <v>1.34</v>
      </c>
      <c r="L477" s="125">
        <v>0.05</v>
      </c>
    </row>
    <row r="478" spans="1:12" ht="16.5">
      <c r="A478" s="124" t="s">
        <v>204</v>
      </c>
      <c r="B478" s="155">
        <v>12.63</v>
      </c>
      <c r="C478" s="125">
        <v>10.41</v>
      </c>
      <c r="D478" s="125">
        <v>6.11</v>
      </c>
      <c r="E478" s="125">
        <v>3.93</v>
      </c>
      <c r="F478" s="125">
        <v>2.78</v>
      </c>
      <c r="G478" s="125">
        <v>2.85</v>
      </c>
      <c r="H478" s="125">
        <v>2.38</v>
      </c>
      <c r="I478" s="125">
        <v>2.42</v>
      </c>
      <c r="J478" s="125">
        <v>1.88</v>
      </c>
      <c r="K478" s="125">
        <v>1.16</v>
      </c>
      <c r="L478" s="125">
        <v>0.63</v>
      </c>
    </row>
    <row r="479" spans="1:12" ht="16.5">
      <c r="A479" s="124" t="s">
        <v>205</v>
      </c>
      <c r="B479" s="155">
        <v>12.94</v>
      </c>
      <c r="C479" s="125">
        <v>11</v>
      </c>
      <c r="D479" s="125">
        <v>6.19</v>
      </c>
      <c r="E479" s="125">
        <v>3.87</v>
      </c>
      <c r="F479" s="125">
        <v>2.6</v>
      </c>
      <c r="G479" s="125">
        <v>2.93</v>
      </c>
      <c r="H479" s="125">
        <v>2.6</v>
      </c>
      <c r="I479" s="125">
        <v>2.21</v>
      </c>
      <c r="J479" s="125">
        <v>2.03</v>
      </c>
      <c r="K479" s="125">
        <v>0.73</v>
      </c>
      <c r="L479" s="125">
        <v>0.11</v>
      </c>
    </row>
    <row r="480" spans="1:12" ht="16.5">
      <c r="A480" s="124" t="s">
        <v>206</v>
      </c>
      <c r="B480" s="155">
        <v>13.53</v>
      </c>
      <c r="C480" s="125">
        <v>11.73</v>
      </c>
      <c r="D480" s="125">
        <v>6.04</v>
      </c>
      <c r="E480" s="125">
        <v>3.75</v>
      </c>
      <c r="F480" s="125">
        <v>2.67</v>
      </c>
      <c r="G480" s="125">
        <v>2.61</v>
      </c>
      <c r="H480" s="125">
        <v>2.82</v>
      </c>
      <c r="I480" s="125">
        <v>2.39</v>
      </c>
      <c r="J480" s="125">
        <v>1.83</v>
      </c>
      <c r="K480" s="125">
        <v>1.64</v>
      </c>
      <c r="L480" s="125" t="s">
        <v>151</v>
      </c>
    </row>
    <row r="481" spans="1:12" ht="16.5">
      <c r="A481" s="124" t="s">
        <v>207</v>
      </c>
      <c r="B481" s="155">
        <v>13.15</v>
      </c>
      <c r="C481" s="125">
        <v>12.04</v>
      </c>
      <c r="D481" s="125">
        <v>5.6</v>
      </c>
      <c r="E481" s="125">
        <v>3.93</v>
      </c>
      <c r="F481" s="125">
        <v>2.9</v>
      </c>
      <c r="G481" s="125">
        <v>2.57</v>
      </c>
      <c r="H481" s="125">
        <v>2.6</v>
      </c>
      <c r="I481" s="125">
        <v>2.4</v>
      </c>
      <c r="J481" s="125">
        <v>1.53</v>
      </c>
      <c r="K481" s="125">
        <v>0.8</v>
      </c>
      <c r="L481" s="125" t="s">
        <v>151</v>
      </c>
    </row>
    <row r="482" spans="1:12" ht="16.5">
      <c r="A482" s="124" t="s">
        <v>208</v>
      </c>
      <c r="B482" s="155">
        <v>12</v>
      </c>
      <c r="C482" s="125">
        <v>11.47</v>
      </c>
      <c r="D482" s="125">
        <v>5.65</v>
      </c>
      <c r="E482" s="125">
        <v>4</v>
      </c>
      <c r="F482" s="125">
        <v>2.7</v>
      </c>
      <c r="G482" s="125">
        <v>2.75</v>
      </c>
      <c r="H482" s="125">
        <v>2.52</v>
      </c>
      <c r="I482" s="125">
        <v>2.38</v>
      </c>
      <c r="J482" s="125">
        <v>1.41</v>
      </c>
      <c r="K482" s="125">
        <v>0.95</v>
      </c>
      <c r="L482" s="125">
        <v>0.21</v>
      </c>
    </row>
    <row r="483" spans="1:12" ht="16.5">
      <c r="A483" s="124" t="s">
        <v>209</v>
      </c>
      <c r="B483" s="155">
        <v>10.54</v>
      </c>
      <c r="C483" s="125">
        <v>11.33</v>
      </c>
      <c r="D483" s="125">
        <v>5.73</v>
      </c>
      <c r="E483" s="125">
        <v>3.9</v>
      </c>
      <c r="F483" s="125">
        <v>2.48</v>
      </c>
      <c r="G483" s="125">
        <v>2.8</v>
      </c>
      <c r="H483" s="125">
        <v>2.56</v>
      </c>
      <c r="I483" s="125">
        <v>2.02</v>
      </c>
      <c r="J483" s="125">
        <v>1.88</v>
      </c>
      <c r="K483" s="125">
        <v>1.52</v>
      </c>
      <c r="L483" s="125">
        <v>0.1</v>
      </c>
    </row>
    <row r="484" spans="1:12" ht="16.5">
      <c r="A484" s="124" t="s">
        <v>197</v>
      </c>
      <c r="B484" s="155">
        <v>9.97</v>
      </c>
      <c r="C484" s="125">
        <v>10.76</v>
      </c>
      <c r="D484" s="125">
        <v>5.79</v>
      </c>
      <c r="E484" s="125">
        <v>3.83</v>
      </c>
      <c r="F484" s="125">
        <v>2.41</v>
      </c>
      <c r="G484" s="125">
        <v>2.75</v>
      </c>
      <c r="H484" s="125">
        <v>2.72</v>
      </c>
      <c r="I484" s="125">
        <v>2.08</v>
      </c>
      <c r="J484" s="125">
        <v>1.97</v>
      </c>
      <c r="K484" s="125">
        <v>1.43</v>
      </c>
      <c r="L484" s="125">
        <v>0.1</v>
      </c>
    </row>
    <row r="485" spans="1:12" ht="15.75">
      <c r="A485" s="124" t="s">
        <v>148</v>
      </c>
      <c r="B485" s="155" t="s">
        <v>148</v>
      </c>
      <c r="C485" s="125" t="s">
        <v>148</v>
      </c>
      <c r="D485" s="125" t="s">
        <v>148</v>
      </c>
      <c r="E485" s="125" t="s">
        <v>148</v>
      </c>
      <c r="F485" s="125" t="s">
        <v>148</v>
      </c>
      <c r="G485" s="125" t="s">
        <v>148</v>
      </c>
      <c r="H485" s="125" t="s">
        <v>148</v>
      </c>
      <c r="I485" s="125" t="s">
        <v>148</v>
      </c>
      <c r="J485" s="125" t="s">
        <v>148</v>
      </c>
      <c r="K485" s="125" t="s">
        <v>148</v>
      </c>
      <c r="L485" s="125" t="s">
        <v>148</v>
      </c>
    </row>
    <row r="486" spans="1:12" ht="16.5">
      <c r="A486" s="124" t="s">
        <v>210</v>
      </c>
      <c r="B486" s="155" t="s">
        <v>147</v>
      </c>
      <c r="C486" s="125" t="s">
        <v>147</v>
      </c>
      <c r="D486" s="125" t="s">
        <v>147</v>
      </c>
      <c r="E486" s="125" t="s">
        <v>147</v>
      </c>
      <c r="F486" s="125" t="s">
        <v>147</v>
      </c>
      <c r="G486" s="125" t="s">
        <v>147</v>
      </c>
      <c r="H486" s="125" t="s">
        <v>147</v>
      </c>
      <c r="I486" s="125" t="s">
        <v>147</v>
      </c>
      <c r="J486" s="125" t="s">
        <v>147</v>
      </c>
      <c r="K486" s="125" t="s">
        <v>147</v>
      </c>
      <c r="L486" s="125" t="s">
        <v>147</v>
      </c>
    </row>
    <row r="487" spans="1:12" ht="16.5">
      <c r="A487" s="124" t="s">
        <v>199</v>
      </c>
      <c r="B487" s="170">
        <v>8.95</v>
      </c>
      <c r="C487" s="128">
        <v>10.23</v>
      </c>
      <c r="D487" s="128">
        <v>5.7</v>
      </c>
      <c r="E487" s="128">
        <v>3.95</v>
      </c>
      <c r="F487" s="128">
        <v>2.5</v>
      </c>
      <c r="G487" s="128">
        <v>2.63</v>
      </c>
      <c r="H487" s="128">
        <v>2.84</v>
      </c>
      <c r="I487" s="128">
        <v>2.18</v>
      </c>
      <c r="J487" s="128">
        <v>2.13</v>
      </c>
      <c r="K487" s="128">
        <v>1.46</v>
      </c>
      <c r="L487" s="128">
        <v>0.07</v>
      </c>
    </row>
    <row r="488" spans="1:12" ht="16.5">
      <c r="A488" s="156" t="s">
        <v>226</v>
      </c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</row>
    <row r="489" spans="1:12" ht="16.5">
      <c r="A489" s="182" t="s">
        <v>245</v>
      </c>
      <c r="B489" s="131">
        <v>-1.02</v>
      </c>
      <c r="C489" s="131">
        <v>-0.53</v>
      </c>
      <c r="D489" s="131">
        <v>-0.09</v>
      </c>
      <c r="E489" s="131">
        <v>0.12</v>
      </c>
      <c r="F489" s="131">
        <v>0.09</v>
      </c>
      <c r="G489" s="131">
        <v>-0.12</v>
      </c>
      <c r="H489" s="131">
        <v>0.12</v>
      </c>
      <c r="I489" s="131">
        <v>0.1</v>
      </c>
      <c r="J489" s="131">
        <v>0.16</v>
      </c>
      <c r="K489" s="131">
        <v>0.03</v>
      </c>
      <c r="L489" s="131">
        <v>-0.03</v>
      </c>
    </row>
    <row r="490" spans="1:12" ht="16.5">
      <c r="A490" s="176" t="s">
        <v>228</v>
      </c>
      <c r="B490" s="131">
        <v>-1.69</v>
      </c>
      <c r="C490" s="131">
        <v>1.3</v>
      </c>
      <c r="D490" s="131">
        <v>-0.1</v>
      </c>
      <c r="E490" s="131">
        <v>-0.07</v>
      </c>
      <c r="F490" s="131">
        <v>-0.23</v>
      </c>
      <c r="G490" s="131">
        <v>0.08</v>
      </c>
      <c r="H490" s="131">
        <v>0.63</v>
      </c>
      <c r="I490" s="131">
        <v>-0.54</v>
      </c>
      <c r="J490" s="131">
        <v>-0.06</v>
      </c>
      <c r="K490" s="131">
        <v>0.3</v>
      </c>
      <c r="L490" s="131">
        <v>-0.64</v>
      </c>
    </row>
    <row r="491" spans="1:12" ht="17.25" thickBot="1">
      <c r="A491" s="176" t="s">
        <v>229</v>
      </c>
      <c r="B491" s="131">
        <v>-1.69</v>
      </c>
      <c r="C491" s="131">
        <v>1.3</v>
      </c>
      <c r="D491" s="131">
        <v>-0.1</v>
      </c>
      <c r="E491" s="131">
        <v>-0.07</v>
      </c>
      <c r="F491" s="131">
        <v>-0.23</v>
      </c>
      <c r="G491" s="131">
        <v>0.08</v>
      </c>
      <c r="H491" s="131">
        <v>0.63</v>
      </c>
      <c r="I491" s="131">
        <v>-0.54</v>
      </c>
      <c r="J491" s="131">
        <v>-0.06</v>
      </c>
      <c r="K491" s="131">
        <v>0.3</v>
      </c>
      <c r="L491" s="131">
        <v>-0.64</v>
      </c>
    </row>
    <row r="492" spans="1:12" ht="15.75">
      <c r="A492" s="178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</row>
    <row r="493" spans="1:12" ht="15.75">
      <c r="A493" s="140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44"/>
    </row>
    <row r="494" spans="1:12" ht="16.5">
      <c r="A494" s="234" t="s">
        <v>317</v>
      </c>
      <c r="B494" s="235"/>
      <c r="C494" s="235"/>
      <c r="D494" s="235"/>
      <c r="E494" s="235"/>
      <c r="F494" s="235"/>
      <c r="G494" s="235"/>
      <c r="H494" s="235"/>
      <c r="I494" s="235"/>
      <c r="J494" s="235"/>
      <c r="K494" s="235"/>
      <c r="L494" s="144"/>
    </row>
    <row r="495" spans="2:12" ht="17.25" thickBot="1">
      <c r="B495" s="210"/>
      <c r="C495" s="210"/>
      <c r="D495" s="210"/>
      <c r="E495" s="210"/>
      <c r="F495" s="210"/>
      <c r="G495" s="210"/>
      <c r="H495" s="210"/>
      <c r="I495" s="144"/>
      <c r="K495" s="211" t="s">
        <v>150</v>
      </c>
      <c r="L495" s="144"/>
    </row>
    <row r="496" spans="1:13" ht="16.5">
      <c r="A496" s="205" t="s">
        <v>217</v>
      </c>
      <c r="B496" s="253" t="s">
        <v>248</v>
      </c>
      <c r="C496" s="263" t="s">
        <v>249</v>
      </c>
      <c r="D496" s="265" t="s">
        <v>250</v>
      </c>
      <c r="E496" s="266"/>
      <c r="F496" s="266"/>
      <c r="G496" s="266"/>
      <c r="H496" s="266"/>
      <c r="I496" s="267"/>
      <c r="J496" s="268" t="s">
        <v>251</v>
      </c>
      <c r="K496" s="260"/>
      <c r="L496" s="161"/>
      <c r="M496" s="187"/>
    </row>
    <row r="497" spans="1:13" ht="66.75" thickBot="1">
      <c r="A497" s="184"/>
      <c r="B497" s="254"/>
      <c r="C497" s="264"/>
      <c r="D497" s="188" t="s">
        <v>252</v>
      </c>
      <c r="E497" s="189" t="s">
        <v>253</v>
      </c>
      <c r="F497" s="189" t="s">
        <v>254</v>
      </c>
      <c r="G497" s="189" t="s">
        <v>255</v>
      </c>
      <c r="H497" s="189" t="s">
        <v>256</v>
      </c>
      <c r="I497" s="189" t="s">
        <v>257</v>
      </c>
      <c r="J497" s="188" t="s">
        <v>252</v>
      </c>
      <c r="K497" s="190" t="s">
        <v>258</v>
      </c>
      <c r="L497" s="140"/>
      <c r="M497" s="191"/>
    </row>
    <row r="498" spans="1:13" ht="16.5">
      <c r="A498" s="120" t="s">
        <v>195</v>
      </c>
      <c r="B498" s="154">
        <v>3.36</v>
      </c>
      <c r="C498" s="123">
        <v>0.87</v>
      </c>
      <c r="D498" s="123">
        <v>3.95</v>
      </c>
      <c r="E498" s="123">
        <v>5.77</v>
      </c>
      <c r="F498" s="123">
        <v>3.71</v>
      </c>
      <c r="G498" s="123">
        <v>0.65</v>
      </c>
      <c r="H498" s="123">
        <v>5.46</v>
      </c>
      <c r="I498" s="123">
        <v>4.74</v>
      </c>
      <c r="J498" s="123">
        <v>3.24</v>
      </c>
      <c r="K498" s="123">
        <v>3.38</v>
      </c>
      <c r="L498" s="140"/>
      <c r="M498" s="131"/>
    </row>
    <row r="499" spans="1:13" ht="15.75">
      <c r="A499" s="124" t="s">
        <v>148</v>
      </c>
      <c r="B499" s="155" t="s">
        <v>148</v>
      </c>
      <c r="C499" s="125" t="s">
        <v>148</v>
      </c>
      <c r="D499" s="125" t="s">
        <v>148</v>
      </c>
      <c r="E499" s="125" t="s">
        <v>148</v>
      </c>
      <c r="F499" s="125" t="s">
        <v>148</v>
      </c>
      <c r="G499" s="125" t="s">
        <v>148</v>
      </c>
      <c r="H499" s="125" t="s">
        <v>148</v>
      </c>
      <c r="I499" s="125" t="s">
        <v>148</v>
      </c>
      <c r="J499" s="125" t="s">
        <v>148</v>
      </c>
      <c r="K499" s="125" t="s">
        <v>148</v>
      </c>
      <c r="L499" s="161"/>
      <c r="M499" s="131"/>
    </row>
    <row r="500" spans="1:13" ht="16.5">
      <c r="A500" s="124" t="s">
        <v>196</v>
      </c>
      <c r="B500" s="155">
        <v>3.15</v>
      </c>
      <c r="C500" s="125">
        <v>0.9</v>
      </c>
      <c r="D500" s="125">
        <v>3.62</v>
      </c>
      <c r="E500" s="125">
        <v>6.48</v>
      </c>
      <c r="F500" s="125">
        <v>3.52</v>
      </c>
      <c r="G500" s="125">
        <v>1.55</v>
      </c>
      <c r="H500" s="125">
        <v>1.78</v>
      </c>
      <c r="I500" s="125">
        <v>4.13</v>
      </c>
      <c r="J500" s="125">
        <v>3.06</v>
      </c>
      <c r="K500" s="125">
        <v>3.11</v>
      </c>
      <c r="L500" s="161"/>
      <c r="M500" s="131"/>
    </row>
    <row r="501" spans="1:13" ht="16.5">
      <c r="A501" s="124" t="s">
        <v>197</v>
      </c>
      <c r="B501" s="155">
        <v>3.14</v>
      </c>
      <c r="C501" s="125">
        <v>0.61</v>
      </c>
      <c r="D501" s="125">
        <v>3.81</v>
      </c>
      <c r="E501" s="125">
        <v>10.79</v>
      </c>
      <c r="F501" s="125">
        <v>3.64</v>
      </c>
      <c r="G501" s="125">
        <v>2.09</v>
      </c>
      <c r="H501" s="125" t="s">
        <v>151</v>
      </c>
      <c r="I501" s="125">
        <v>4.67</v>
      </c>
      <c r="J501" s="125">
        <v>2.93</v>
      </c>
      <c r="K501" s="125">
        <v>3.42</v>
      </c>
      <c r="L501" s="161"/>
      <c r="M501" s="131"/>
    </row>
    <row r="502" spans="1:13" ht="15.75">
      <c r="A502" s="124" t="s">
        <v>148</v>
      </c>
      <c r="B502" s="155" t="s">
        <v>148</v>
      </c>
      <c r="C502" s="125" t="s">
        <v>148</v>
      </c>
      <c r="D502" s="125" t="s">
        <v>148</v>
      </c>
      <c r="E502" s="125" t="s">
        <v>148</v>
      </c>
      <c r="F502" s="125" t="s">
        <v>148</v>
      </c>
      <c r="G502" s="125" t="s">
        <v>148</v>
      </c>
      <c r="H502" s="125" t="s">
        <v>148</v>
      </c>
      <c r="I502" s="125" t="s">
        <v>148</v>
      </c>
      <c r="J502" s="125" t="s">
        <v>148</v>
      </c>
      <c r="K502" s="125" t="s">
        <v>148</v>
      </c>
      <c r="L502" s="161"/>
      <c r="M502" s="131"/>
    </row>
    <row r="503" spans="1:13" ht="16.5">
      <c r="A503" s="124" t="s">
        <v>198</v>
      </c>
      <c r="B503" s="155">
        <v>3.12</v>
      </c>
      <c r="C503" s="125">
        <v>0.94</v>
      </c>
      <c r="D503" s="125">
        <v>3.61</v>
      </c>
      <c r="E503" s="125">
        <v>7.73</v>
      </c>
      <c r="F503" s="125">
        <v>3.4</v>
      </c>
      <c r="G503" s="125">
        <v>0.56</v>
      </c>
      <c r="H503" s="125">
        <v>2.15</v>
      </c>
      <c r="I503" s="125">
        <v>4.46</v>
      </c>
      <c r="J503" s="125">
        <v>3.01</v>
      </c>
      <c r="K503" s="125">
        <v>3.1</v>
      </c>
      <c r="L503" s="161"/>
      <c r="M503" s="131"/>
    </row>
    <row r="504" spans="1:13" ht="16.5">
      <c r="A504" s="124" t="s">
        <v>199</v>
      </c>
      <c r="B504" s="155">
        <v>3.14</v>
      </c>
      <c r="C504" s="125">
        <v>0.92</v>
      </c>
      <c r="D504" s="125">
        <v>3.61</v>
      </c>
      <c r="E504" s="125">
        <v>2.03</v>
      </c>
      <c r="F504" s="125">
        <v>3.57</v>
      </c>
      <c r="G504" s="125" t="s">
        <v>151</v>
      </c>
      <c r="H504" s="125" t="s">
        <v>151</v>
      </c>
      <c r="I504" s="125">
        <v>4.09</v>
      </c>
      <c r="J504" s="125">
        <v>3.04</v>
      </c>
      <c r="K504" s="125">
        <v>3.52</v>
      </c>
      <c r="L504" s="161"/>
      <c r="M504" s="131"/>
    </row>
    <row r="505" spans="1:13" ht="16.5">
      <c r="A505" s="124" t="s">
        <v>200</v>
      </c>
      <c r="B505" s="155">
        <v>3.1</v>
      </c>
      <c r="C505" s="125">
        <v>0.64</v>
      </c>
      <c r="D505" s="125">
        <v>3.66</v>
      </c>
      <c r="E505" s="125">
        <v>3.94</v>
      </c>
      <c r="F505" s="125">
        <v>3.57</v>
      </c>
      <c r="G505" s="125" t="s">
        <v>151</v>
      </c>
      <c r="H505" s="125">
        <v>1.1</v>
      </c>
      <c r="I505" s="125">
        <v>4.25</v>
      </c>
      <c r="J505" s="125">
        <v>2.97</v>
      </c>
      <c r="K505" s="125">
        <v>2.8</v>
      </c>
      <c r="L505" s="161"/>
      <c r="M505" s="131"/>
    </row>
    <row r="506" spans="1:13" ht="16.5">
      <c r="A506" s="124" t="s">
        <v>201</v>
      </c>
      <c r="B506" s="155">
        <v>3.23</v>
      </c>
      <c r="C506" s="125">
        <v>0.52</v>
      </c>
      <c r="D506" s="125">
        <v>3.85</v>
      </c>
      <c r="E506" s="125" t="s">
        <v>151</v>
      </c>
      <c r="F506" s="125">
        <v>3.71</v>
      </c>
      <c r="G506" s="125" t="s">
        <v>151</v>
      </c>
      <c r="H506" s="125">
        <v>1.88</v>
      </c>
      <c r="I506" s="125">
        <v>4.63</v>
      </c>
      <c r="J506" s="125">
        <v>3.08</v>
      </c>
      <c r="K506" s="125">
        <v>2.94</v>
      </c>
      <c r="L506" s="161"/>
      <c r="M506" s="131"/>
    </row>
    <row r="507" spans="1:13" ht="16.5">
      <c r="A507" s="124" t="s">
        <v>202</v>
      </c>
      <c r="B507" s="155">
        <v>3.17</v>
      </c>
      <c r="C507" s="125">
        <v>0.66</v>
      </c>
      <c r="D507" s="125">
        <v>3.8</v>
      </c>
      <c r="E507" s="125" t="s">
        <v>151</v>
      </c>
      <c r="F507" s="125">
        <v>3.81</v>
      </c>
      <c r="G507" s="125">
        <v>1.54</v>
      </c>
      <c r="H507" s="125">
        <v>2.32</v>
      </c>
      <c r="I507" s="125">
        <v>3.97</v>
      </c>
      <c r="J507" s="125">
        <v>2.99</v>
      </c>
      <c r="K507" s="125">
        <v>2.93</v>
      </c>
      <c r="L507" s="161"/>
      <c r="M507" s="131"/>
    </row>
    <row r="508" spans="1:13" ht="16.5">
      <c r="A508" s="124" t="s">
        <v>203</v>
      </c>
      <c r="B508" s="155">
        <v>3.19</v>
      </c>
      <c r="C508" s="125">
        <v>0.51</v>
      </c>
      <c r="D508" s="125">
        <v>3.75</v>
      </c>
      <c r="E508" s="125">
        <v>2.08</v>
      </c>
      <c r="F508" s="125">
        <v>3.54</v>
      </c>
      <c r="G508" s="125">
        <v>0.53</v>
      </c>
      <c r="H508" s="125">
        <v>1.52</v>
      </c>
      <c r="I508" s="125">
        <v>4.74</v>
      </c>
      <c r="J508" s="125">
        <v>3.07</v>
      </c>
      <c r="K508" s="125">
        <v>3.34</v>
      </c>
      <c r="L508" s="161"/>
      <c r="M508" s="131"/>
    </row>
    <row r="509" spans="1:13" ht="16.5">
      <c r="A509" s="124" t="s">
        <v>204</v>
      </c>
      <c r="B509" s="155">
        <v>3.18</v>
      </c>
      <c r="C509" s="125">
        <v>0.91</v>
      </c>
      <c r="D509" s="125">
        <v>3.77</v>
      </c>
      <c r="E509" s="125">
        <v>8.93</v>
      </c>
      <c r="F509" s="125">
        <v>3.48</v>
      </c>
      <c r="G509" s="125">
        <v>0.72</v>
      </c>
      <c r="H509" s="125">
        <v>1.35</v>
      </c>
      <c r="I509" s="125">
        <v>4.97</v>
      </c>
      <c r="J509" s="125">
        <v>3</v>
      </c>
      <c r="K509" s="125">
        <v>3.63</v>
      </c>
      <c r="L509" s="161"/>
      <c r="M509" s="131"/>
    </row>
    <row r="510" spans="1:13" ht="16.5">
      <c r="A510" s="124" t="s">
        <v>205</v>
      </c>
      <c r="B510" s="155">
        <v>3.07</v>
      </c>
      <c r="C510" s="125">
        <v>1.22</v>
      </c>
      <c r="D510" s="125">
        <v>3.66</v>
      </c>
      <c r="E510" s="125">
        <v>10.09</v>
      </c>
      <c r="F510" s="125">
        <v>3.6</v>
      </c>
      <c r="G510" s="125" t="s">
        <v>151</v>
      </c>
      <c r="H510" s="125">
        <v>2.07</v>
      </c>
      <c r="I510" s="125">
        <v>4.06</v>
      </c>
      <c r="J510" s="125">
        <v>2.86</v>
      </c>
      <c r="K510" s="125">
        <v>3.11</v>
      </c>
      <c r="L510" s="161"/>
      <c r="M510" s="131"/>
    </row>
    <row r="511" spans="1:13" ht="16.5">
      <c r="A511" s="124" t="s">
        <v>206</v>
      </c>
      <c r="B511" s="155">
        <v>3.07</v>
      </c>
      <c r="C511" s="125">
        <v>1.23</v>
      </c>
      <c r="D511" s="125">
        <v>3.52</v>
      </c>
      <c r="E511" s="125">
        <v>9.51</v>
      </c>
      <c r="F511" s="125">
        <v>3.37</v>
      </c>
      <c r="G511" s="125">
        <v>1.9</v>
      </c>
      <c r="H511" s="125">
        <v>2.59</v>
      </c>
      <c r="I511" s="125">
        <v>4.1</v>
      </c>
      <c r="J511" s="125">
        <v>2.95</v>
      </c>
      <c r="K511" s="125">
        <v>2.85</v>
      </c>
      <c r="L511" s="161"/>
      <c r="M511" s="131"/>
    </row>
    <row r="512" spans="1:13" ht="16.5">
      <c r="A512" s="124" t="s">
        <v>207</v>
      </c>
      <c r="B512" s="155">
        <v>3.05</v>
      </c>
      <c r="C512" s="125">
        <v>1.25</v>
      </c>
      <c r="D512" s="125">
        <v>3.33</v>
      </c>
      <c r="E512" s="125">
        <v>17.68</v>
      </c>
      <c r="F512" s="125">
        <v>2.93</v>
      </c>
      <c r="G512" s="125">
        <v>1.58</v>
      </c>
      <c r="H512" s="125">
        <v>3.38</v>
      </c>
      <c r="I512" s="125">
        <v>4.61</v>
      </c>
      <c r="J512" s="125">
        <v>3.03</v>
      </c>
      <c r="K512" s="125">
        <v>2.93</v>
      </c>
      <c r="L512" s="161"/>
      <c r="M512" s="131"/>
    </row>
    <row r="513" spans="1:13" ht="16.5">
      <c r="A513" s="124" t="s">
        <v>208</v>
      </c>
      <c r="B513" s="155">
        <v>3.12</v>
      </c>
      <c r="C513" s="125">
        <v>1.24</v>
      </c>
      <c r="D513" s="125">
        <v>3.35</v>
      </c>
      <c r="E513" s="125">
        <v>20.66</v>
      </c>
      <c r="F513" s="125">
        <v>2.96</v>
      </c>
      <c r="G513" s="125" t="s">
        <v>151</v>
      </c>
      <c r="H513" s="125">
        <v>3.8</v>
      </c>
      <c r="I513" s="125">
        <v>4.57</v>
      </c>
      <c r="J513" s="125">
        <v>3.15</v>
      </c>
      <c r="K513" s="125">
        <v>2.98</v>
      </c>
      <c r="L513" s="161"/>
      <c r="M513" s="131"/>
    </row>
    <row r="514" spans="1:13" ht="16.5">
      <c r="A514" s="124" t="s">
        <v>209</v>
      </c>
      <c r="B514" s="155">
        <v>3.08</v>
      </c>
      <c r="C514" s="125">
        <v>1.1</v>
      </c>
      <c r="D514" s="125">
        <v>3.29</v>
      </c>
      <c r="E514" s="125">
        <v>7.44</v>
      </c>
      <c r="F514" s="125">
        <v>2.91</v>
      </c>
      <c r="G514" s="125" t="s">
        <v>151</v>
      </c>
      <c r="H514" s="125">
        <v>2.87</v>
      </c>
      <c r="I514" s="125">
        <v>4.69</v>
      </c>
      <c r="J514" s="125">
        <v>3.12</v>
      </c>
      <c r="K514" s="125">
        <v>3.08</v>
      </c>
      <c r="L514" s="161"/>
      <c r="M514" s="131"/>
    </row>
    <row r="515" spans="1:13" ht="16.5">
      <c r="A515" s="124" t="s">
        <v>197</v>
      </c>
      <c r="B515" s="155">
        <v>3.09</v>
      </c>
      <c r="C515" s="125">
        <v>1.04</v>
      </c>
      <c r="D515" s="125">
        <v>3.69</v>
      </c>
      <c r="E515" s="125">
        <v>5.18</v>
      </c>
      <c r="F515" s="125">
        <v>3.41</v>
      </c>
      <c r="G515" s="125">
        <v>0.36</v>
      </c>
      <c r="H515" s="125">
        <v>2.35</v>
      </c>
      <c r="I515" s="125">
        <v>4.83</v>
      </c>
      <c r="J515" s="125">
        <v>2.88</v>
      </c>
      <c r="K515" s="125">
        <v>3.04</v>
      </c>
      <c r="L515" s="161"/>
      <c r="M515" s="131"/>
    </row>
    <row r="516" spans="1:13" ht="15.75">
      <c r="A516" s="124" t="s">
        <v>148</v>
      </c>
      <c r="B516" s="155" t="s">
        <v>148</v>
      </c>
      <c r="C516" s="125" t="s">
        <v>148</v>
      </c>
      <c r="D516" s="125" t="s">
        <v>148</v>
      </c>
      <c r="E516" s="125" t="s">
        <v>148</v>
      </c>
      <c r="F516" s="125" t="s">
        <v>148</v>
      </c>
      <c r="G516" s="125" t="s">
        <v>148</v>
      </c>
      <c r="H516" s="125" t="s">
        <v>148</v>
      </c>
      <c r="I516" s="125" t="s">
        <v>148</v>
      </c>
      <c r="J516" s="125" t="s">
        <v>148</v>
      </c>
      <c r="K516" s="125" t="s">
        <v>148</v>
      </c>
      <c r="L516" s="161"/>
      <c r="M516" s="131"/>
    </row>
    <row r="517" spans="1:13" ht="16.5">
      <c r="A517" s="124" t="s">
        <v>210</v>
      </c>
      <c r="B517" s="155" t="s">
        <v>147</v>
      </c>
      <c r="C517" s="125" t="s">
        <v>147</v>
      </c>
      <c r="D517" s="125" t="s">
        <v>147</v>
      </c>
      <c r="E517" s="125" t="s">
        <v>147</v>
      </c>
      <c r="F517" s="125" t="s">
        <v>147</v>
      </c>
      <c r="G517" s="125" t="s">
        <v>147</v>
      </c>
      <c r="H517" s="125" t="s">
        <v>147</v>
      </c>
      <c r="I517" s="125" t="s">
        <v>147</v>
      </c>
      <c r="J517" s="125" t="s">
        <v>147</v>
      </c>
      <c r="K517" s="125" t="s">
        <v>147</v>
      </c>
      <c r="L517" s="131"/>
      <c r="M517" s="131"/>
    </row>
    <row r="518" spans="1:13" ht="17.25" thickBot="1">
      <c r="A518" s="124" t="s">
        <v>199</v>
      </c>
      <c r="B518" s="212">
        <v>3.09</v>
      </c>
      <c r="C518" s="148">
        <v>1.08</v>
      </c>
      <c r="D518" s="148">
        <v>3.55</v>
      </c>
      <c r="E518" s="148">
        <v>6.58</v>
      </c>
      <c r="F518" s="148">
        <v>3.5</v>
      </c>
      <c r="G518" s="148" t="s">
        <v>151</v>
      </c>
      <c r="H518" s="148">
        <v>5.26</v>
      </c>
      <c r="I518" s="148">
        <v>3.69</v>
      </c>
      <c r="J518" s="148">
        <v>2.97</v>
      </c>
      <c r="K518" s="148">
        <v>3.06</v>
      </c>
      <c r="L518" s="131"/>
      <c r="M518" s="131"/>
    </row>
    <row r="519" spans="1:13" ht="15.75">
      <c r="A519" s="293" t="s">
        <v>318</v>
      </c>
      <c r="B519" s="294"/>
      <c r="C519" s="294"/>
      <c r="D519" s="294"/>
      <c r="E519" s="294"/>
      <c r="F519" s="294"/>
      <c r="G519" s="294"/>
      <c r="H519" s="294"/>
      <c r="I519" s="294"/>
      <c r="J519" s="294"/>
      <c r="K519" s="294"/>
      <c r="L519" s="161"/>
      <c r="M519" s="140"/>
    </row>
    <row r="520" spans="1:13" ht="15.75">
      <c r="A520" s="295" t="s">
        <v>319</v>
      </c>
      <c r="B520" s="296"/>
      <c r="C520" s="296"/>
      <c r="D520" s="296"/>
      <c r="E520" s="296"/>
      <c r="F520" s="296"/>
      <c r="G520" s="296"/>
      <c r="H520" s="296"/>
      <c r="I520" s="296"/>
      <c r="J520" s="296"/>
      <c r="K520" s="296"/>
      <c r="L520" s="161"/>
      <c r="M520" s="140"/>
    </row>
    <row r="521" spans="1:13" ht="15.75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40"/>
    </row>
    <row r="522" spans="1:12" ht="15.75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44"/>
      <c r="L522" s="144"/>
    </row>
    <row r="523" spans="1:12" ht="15.75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44"/>
      <c r="L523" s="144"/>
    </row>
    <row r="524" spans="1:13" ht="16.5">
      <c r="A524" s="234" t="s">
        <v>320</v>
      </c>
      <c r="B524" s="235"/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35"/>
    </row>
    <row r="525" spans="2:13" ht="17.25" thickBot="1">
      <c r="B525" s="143"/>
      <c r="C525" s="143"/>
      <c r="D525" s="143"/>
      <c r="E525" s="143"/>
      <c r="F525" s="143"/>
      <c r="G525" s="143"/>
      <c r="M525" s="200" t="s">
        <v>150</v>
      </c>
    </row>
    <row r="526" spans="1:13" ht="15.75">
      <c r="A526" s="205" t="s">
        <v>217</v>
      </c>
      <c r="B526" s="269" t="s">
        <v>260</v>
      </c>
      <c r="C526" s="266"/>
      <c r="D526" s="266"/>
      <c r="E526" s="266"/>
      <c r="F526" s="266"/>
      <c r="G526" s="266"/>
      <c r="H526" s="266"/>
      <c r="I526" s="266"/>
      <c r="J526" s="266"/>
      <c r="K526" s="266"/>
      <c r="L526" s="266"/>
      <c r="M526" s="266"/>
    </row>
    <row r="527" spans="1:13" ht="99.75" thickBot="1">
      <c r="A527" s="184"/>
      <c r="B527" s="192" t="s">
        <v>261</v>
      </c>
      <c r="C527" s="192" t="s">
        <v>262</v>
      </c>
      <c r="D527" s="192" t="s">
        <v>263</v>
      </c>
      <c r="E527" s="192" t="s">
        <v>264</v>
      </c>
      <c r="F527" s="192" t="s">
        <v>265</v>
      </c>
      <c r="G527" s="192" t="s">
        <v>266</v>
      </c>
      <c r="H527" s="192" t="s">
        <v>267</v>
      </c>
      <c r="I527" s="192" t="s">
        <v>268</v>
      </c>
      <c r="J527" s="192" t="s">
        <v>269</v>
      </c>
      <c r="K527" s="193" t="s">
        <v>270</v>
      </c>
      <c r="L527" s="194" t="s">
        <v>271</v>
      </c>
      <c r="M527" s="194" t="s">
        <v>272</v>
      </c>
    </row>
    <row r="528" spans="1:13" ht="16.5">
      <c r="A528" s="120" t="s">
        <v>195</v>
      </c>
      <c r="B528" s="154">
        <v>3.04</v>
      </c>
      <c r="C528" s="123">
        <v>3.99</v>
      </c>
      <c r="D528" s="123">
        <v>3.76</v>
      </c>
      <c r="E528" s="123">
        <v>2.6</v>
      </c>
      <c r="F528" s="123">
        <v>4.55</v>
      </c>
      <c r="G528" s="123">
        <v>2.68</v>
      </c>
      <c r="H528" s="123">
        <v>5.56</v>
      </c>
      <c r="I528" s="123">
        <v>3.44</v>
      </c>
      <c r="J528" s="123">
        <v>2.14</v>
      </c>
      <c r="K528" s="123">
        <v>2.28</v>
      </c>
      <c r="L528" s="123">
        <v>5.56</v>
      </c>
      <c r="M528" s="123">
        <v>2.62</v>
      </c>
    </row>
    <row r="529" spans="1:13" ht="15.75">
      <c r="A529" s="124" t="s">
        <v>148</v>
      </c>
      <c r="B529" s="155" t="s">
        <v>148</v>
      </c>
      <c r="C529" s="125" t="s">
        <v>148</v>
      </c>
      <c r="D529" s="125" t="s">
        <v>148</v>
      </c>
      <c r="E529" s="125" t="s">
        <v>148</v>
      </c>
      <c r="F529" s="125" t="s">
        <v>148</v>
      </c>
      <c r="G529" s="125" t="s">
        <v>148</v>
      </c>
      <c r="H529" s="125" t="s">
        <v>148</v>
      </c>
      <c r="I529" s="125" t="s">
        <v>148</v>
      </c>
      <c r="J529" s="125" t="s">
        <v>148</v>
      </c>
      <c r="K529" s="125" t="s">
        <v>148</v>
      </c>
      <c r="L529" s="125" t="s">
        <v>148</v>
      </c>
      <c r="M529" s="125" t="s">
        <v>148</v>
      </c>
    </row>
    <row r="530" spans="1:13" ht="16.5">
      <c r="A530" s="124" t="s">
        <v>196</v>
      </c>
      <c r="B530" s="155">
        <v>2.9</v>
      </c>
      <c r="C530" s="125">
        <v>3.89</v>
      </c>
      <c r="D530" s="125">
        <v>3.32</v>
      </c>
      <c r="E530" s="125">
        <v>2.43</v>
      </c>
      <c r="F530" s="125">
        <v>4.24</v>
      </c>
      <c r="G530" s="125">
        <v>2.47</v>
      </c>
      <c r="H530" s="125">
        <v>4.59</v>
      </c>
      <c r="I530" s="125">
        <v>2.72</v>
      </c>
      <c r="J530" s="125">
        <v>2.29</v>
      </c>
      <c r="K530" s="125">
        <v>2.18</v>
      </c>
      <c r="L530" s="125">
        <v>6.4</v>
      </c>
      <c r="M530" s="125">
        <v>2.76</v>
      </c>
    </row>
    <row r="531" spans="1:13" ht="16.5">
      <c r="A531" s="124" t="s">
        <v>197</v>
      </c>
      <c r="B531" s="155">
        <v>2.84</v>
      </c>
      <c r="C531" s="125">
        <v>3.91</v>
      </c>
      <c r="D531" s="125">
        <v>3.94</v>
      </c>
      <c r="E531" s="125">
        <v>2.77</v>
      </c>
      <c r="F531" s="125">
        <v>3.69</v>
      </c>
      <c r="G531" s="125">
        <v>1.27</v>
      </c>
      <c r="H531" s="125">
        <v>4.23</v>
      </c>
      <c r="I531" s="125">
        <v>2.19</v>
      </c>
      <c r="J531" s="125">
        <v>1.66</v>
      </c>
      <c r="K531" s="125">
        <v>1.34</v>
      </c>
      <c r="L531" s="125">
        <v>4.91</v>
      </c>
      <c r="M531" s="125">
        <v>2.48</v>
      </c>
    </row>
    <row r="532" spans="1:13" ht="15.75">
      <c r="A532" s="124" t="s">
        <v>148</v>
      </c>
      <c r="B532" s="155" t="s">
        <v>148</v>
      </c>
      <c r="C532" s="125" t="s">
        <v>148</v>
      </c>
      <c r="D532" s="125" t="s">
        <v>148</v>
      </c>
      <c r="E532" s="125" t="s">
        <v>148</v>
      </c>
      <c r="F532" s="125" t="s">
        <v>148</v>
      </c>
      <c r="G532" s="125" t="s">
        <v>148</v>
      </c>
      <c r="H532" s="125" t="s">
        <v>148</v>
      </c>
      <c r="I532" s="125" t="s">
        <v>148</v>
      </c>
      <c r="J532" s="125" t="s">
        <v>148</v>
      </c>
      <c r="K532" s="125" t="s">
        <v>148</v>
      </c>
      <c r="L532" s="125" t="s">
        <v>148</v>
      </c>
      <c r="M532" s="125" t="s">
        <v>148</v>
      </c>
    </row>
    <row r="533" spans="1:13" ht="16.5">
      <c r="A533" s="124" t="s">
        <v>198</v>
      </c>
      <c r="B533" s="155">
        <v>2.73</v>
      </c>
      <c r="C533" s="125">
        <v>4.2</v>
      </c>
      <c r="D533" s="125">
        <v>4.03</v>
      </c>
      <c r="E533" s="125">
        <v>2.15</v>
      </c>
      <c r="F533" s="125">
        <v>3.96</v>
      </c>
      <c r="G533" s="125">
        <v>2.67</v>
      </c>
      <c r="H533" s="125">
        <v>4.88</v>
      </c>
      <c r="I533" s="125">
        <v>2.04</v>
      </c>
      <c r="J533" s="125">
        <v>2</v>
      </c>
      <c r="K533" s="125">
        <v>1.75</v>
      </c>
      <c r="L533" s="125">
        <v>6.11</v>
      </c>
      <c r="M533" s="125">
        <v>2.82</v>
      </c>
    </row>
    <row r="534" spans="1:13" ht="16.5">
      <c r="A534" s="124" t="s">
        <v>199</v>
      </c>
      <c r="B534" s="155">
        <v>2.68</v>
      </c>
      <c r="C534" s="125">
        <v>4.01</v>
      </c>
      <c r="D534" s="125">
        <v>3.57</v>
      </c>
      <c r="E534" s="125">
        <v>2.33</v>
      </c>
      <c r="F534" s="125">
        <v>4.62</v>
      </c>
      <c r="G534" s="125">
        <v>2.62</v>
      </c>
      <c r="H534" s="125">
        <v>5.36</v>
      </c>
      <c r="I534" s="125">
        <v>2.72</v>
      </c>
      <c r="J534" s="125">
        <v>1.52</v>
      </c>
      <c r="K534" s="125">
        <v>1.02</v>
      </c>
      <c r="L534" s="125">
        <v>3.09</v>
      </c>
      <c r="M534" s="125">
        <v>2.87</v>
      </c>
    </row>
    <row r="535" spans="1:13" ht="16.5">
      <c r="A535" s="124" t="s">
        <v>200</v>
      </c>
      <c r="B535" s="155">
        <v>2.44</v>
      </c>
      <c r="C535" s="125">
        <v>4.02</v>
      </c>
      <c r="D535" s="125">
        <v>4.22</v>
      </c>
      <c r="E535" s="125">
        <v>2.23</v>
      </c>
      <c r="F535" s="125">
        <v>6.2</v>
      </c>
      <c r="G535" s="125">
        <v>3.06</v>
      </c>
      <c r="H535" s="125">
        <v>5.61</v>
      </c>
      <c r="I535" s="125">
        <v>1.51</v>
      </c>
      <c r="J535" s="125">
        <v>2.03</v>
      </c>
      <c r="K535" s="125">
        <v>1.47</v>
      </c>
      <c r="L535" s="125">
        <v>6.69</v>
      </c>
      <c r="M535" s="125">
        <v>3.1</v>
      </c>
    </row>
    <row r="536" spans="1:13" ht="16.5">
      <c r="A536" s="124" t="s">
        <v>201</v>
      </c>
      <c r="B536" s="155">
        <v>2.49</v>
      </c>
      <c r="C536" s="125">
        <v>4.58</v>
      </c>
      <c r="D536" s="125">
        <v>5.64</v>
      </c>
      <c r="E536" s="125">
        <v>2.52</v>
      </c>
      <c r="F536" s="125">
        <v>3.45</v>
      </c>
      <c r="G536" s="125">
        <v>2.34</v>
      </c>
      <c r="H536" s="125">
        <v>5.31</v>
      </c>
      <c r="I536" s="125">
        <v>2.11</v>
      </c>
      <c r="J536" s="125">
        <v>2.6</v>
      </c>
      <c r="K536" s="125">
        <v>1.26</v>
      </c>
      <c r="L536" s="125">
        <v>5.05</v>
      </c>
      <c r="M536" s="125">
        <v>2.75</v>
      </c>
    </row>
    <row r="537" spans="1:13" ht="16.5">
      <c r="A537" s="124" t="s">
        <v>202</v>
      </c>
      <c r="B537" s="155">
        <v>3.11</v>
      </c>
      <c r="C537" s="125">
        <v>4.22</v>
      </c>
      <c r="D537" s="125">
        <v>5.12</v>
      </c>
      <c r="E537" s="125">
        <v>3.06</v>
      </c>
      <c r="F537" s="125">
        <v>2.64</v>
      </c>
      <c r="G537" s="125">
        <v>2.11</v>
      </c>
      <c r="H537" s="125">
        <v>4.37</v>
      </c>
      <c r="I537" s="125">
        <v>2.33</v>
      </c>
      <c r="J537" s="125">
        <v>2.51</v>
      </c>
      <c r="K537" s="125">
        <v>0.98</v>
      </c>
      <c r="L537" s="125">
        <v>4.33</v>
      </c>
      <c r="M537" s="125">
        <v>2.45</v>
      </c>
    </row>
    <row r="538" spans="1:13" ht="16.5">
      <c r="A538" s="124" t="s">
        <v>203</v>
      </c>
      <c r="B538" s="155">
        <v>2.77</v>
      </c>
      <c r="C538" s="125">
        <v>3.95</v>
      </c>
      <c r="D538" s="125">
        <v>2.02</v>
      </c>
      <c r="E538" s="125">
        <v>2.3</v>
      </c>
      <c r="F538" s="125">
        <v>2.23</v>
      </c>
      <c r="G538" s="125">
        <v>3.79</v>
      </c>
      <c r="H538" s="125">
        <v>3.87</v>
      </c>
      <c r="I538" s="125">
        <v>2.04</v>
      </c>
      <c r="J538" s="125">
        <v>2.15</v>
      </c>
      <c r="K538" s="125">
        <v>1.8</v>
      </c>
      <c r="L538" s="125">
        <v>7.31</v>
      </c>
      <c r="M538" s="125">
        <v>3.18</v>
      </c>
    </row>
    <row r="539" spans="1:13" ht="16.5">
      <c r="A539" s="124" t="s">
        <v>204</v>
      </c>
      <c r="B539" s="155">
        <v>2.26</v>
      </c>
      <c r="C539" s="125">
        <v>3.7</v>
      </c>
      <c r="D539" s="125">
        <v>2.09</v>
      </c>
      <c r="E539" s="125">
        <v>2.29</v>
      </c>
      <c r="F539" s="125">
        <v>4.39</v>
      </c>
      <c r="G539" s="125">
        <v>1.76</v>
      </c>
      <c r="H539" s="125">
        <v>3.95</v>
      </c>
      <c r="I539" s="125">
        <v>1.89</v>
      </c>
      <c r="J539" s="125">
        <v>1.34</v>
      </c>
      <c r="K539" s="125">
        <v>1.57</v>
      </c>
      <c r="L539" s="125">
        <v>8.09</v>
      </c>
      <c r="M539" s="125">
        <v>3.94</v>
      </c>
    </row>
    <row r="540" spans="1:13" ht="16.5">
      <c r="A540" s="124" t="s">
        <v>205</v>
      </c>
      <c r="B540" s="155">
        <v>3.23</v>
      </c>
      <c r="C540" s="125">
        <v>3.59</v>
      </c>
      <c r="D540" s="125">
        <v>3.78</v>
      </c>
      <c r="E540" s="125">
        <v>1.61</v>
      </c>
      <c r="F540" s="125">
        <v>3.85</v>
      </c>
      <c r="G540" s="125">
        <v>1.84</v>
      </c>
      <c r="H540" s="125">
        <v>4.28</v>
      </c>
      <c r="I540" s="125">
        <v>1.94</v>
      </c>
      <c r="J540" s="125">
        <v>1.84</v>
      </c>
      <c r="K540" s="125">
        <v>1.24</v>
      </c>
      <c r="L540" s="125">
        <v>6.81</v>
      </c>
      <c r="M540" s="125">
        <v>3.1</v>
      </c>
    </row>
    <row r="541" spans="1:13" ht="16.5">
      <c r="A541" s="124" t="s">
        <v>206</v>
      </c>
      <c r="B541" s="155">
        <v>2.57</v>
      </c>
      <c r="C541" s="125">
        <v>4.29</v>
      </c>
      <c r="D541" s="125">
        <v>3.72</v>
      </c>
      <c r="E541" s="125">
        <v>0.98</v>
      </c>
      <c r="F541" s="125">
        <v>6.59</v>
      </c>
      <c r="G541" s="125">
        <v>2.19</v>
      </c>
      <c r="H541" s="125">
        <v>5.12</v>
      </c>
      <c r="I541" s="125">
        <v>1.94</v>
      </c>
      <c r="J541" s="125">
        <v>2.28</v>
      </c>
      <c r="K541" s="125">
        <v>2.56</v>
      </c>
      <c r="L541" s="125">
        <v>5.59</v>
      </c>
      <c r="M541" s="125">
        <v>3.1</v>
      </c>
    </row>
    <row r="542" spans="1:13" ht="16.5">
      <c r="A542" s="124" t="s">
        <v>207</v>
      </c>
      <c r="B542" s="155">
        <v>2.3</v>
      </c>
      <c r="C542" s="125">
        <v>4.57</v>
      </c>
      <c r="D542" s="125">
        <v>4.32</v>
      </c>
      <c r="E542" s="125">
        <v>2.3</v>
      </c>
      <c r="F542" s="125">
        <v>3.2</v>
      </c>
      <c r="G542" s="125">
        <v>2.2</v>
      </c>
      <c r="H542" s="125">
        <v>5.7</v>
      </c>
      <c r="I542" s="125">
        <v>2</v>
      </c>
      <c r="J542" s="125">
        <v>2.35</v>
      </c>
      <c r="K542" s="125">
        <v>1.62</v>
      </c>
      <c r="L542" s="125">
        <v>8.23</v>
      </c>
      <c r="M542" s="125">
        <v>2.57</v>
      </c>
    </row>
    <row r="543" spans="1:13" ht="16.5">
      <c r="A543" s="124" t="s">
        <v>208</v>
      </c>
      <c r="B543" s="155">
        <v>3.11</v>
      </c>
      <c r="C543" s="125">
        <v>4.84</v>
      </c>
      <c r="D543" s="125">
        <v>5.55</v>
      </c>
      <c r="E543" s="125">
        <v>1.8</v>
      </c>
      <c r="F543" s="125">
        <v>3.31</v>
      </c>
      <c r="G543" s="125">
        <v>3.69</v>
      </c>
      <c r="H543" s="125">
        <v>5.94</v>
      </c>
      <c r="I543" s="125">
        <v>1.57</v>
      </c>
      <c r="J543" s="125">
        <v>1.68</v>
      </c>
      <c r="K543" s="125">
        <v>2.27</v>
      </c>
      <c r="L543" s="125">
        <v>6.26</v>
      </c>
      <c r="M543" s="125">
        <v>2.63</v>
      </c>
    </row>
    <row r="544" spans="1:13" ht="16.5">
      <c r="A544" s="124" t="s">
        <v>209</v>
      </c>
      <c r="B544" s="155">
        <v>3.34</v>
      </c>
      <c r="C544" s="125">
        <v>4.7</v>
      </c>
      <c r="D544" s="125">
        <v>4.64</v>
      </c>
      <c r="E544" s="125">
        <v>1.72</v>
      </c>
      <c r="F544" s="125">
        <v>3.59</v>
      </c>
      <c r="G544" s="125">
        <v>3.69</v>
      </c>
      <c r="H544" s="125">
        <v>5.21</v>
      </c>
      <c r="I544" s="125">
        <v>1.95</v>
      </c>
      <c r="J544" s="125">
        <v>1.93</v>
      </c>
      <c r="K544" s="125">
        <v>2.64</v>
      </c>
      <c r="L544" s="125">
        <v>4.95</v>
      </c>
      <c r="M544" s="125">
        <v>2.27</v>
      </c>
    </row>
    <row r="545" spans="1:13" ht="16.5">
      <c r="A545" s="124" t="s">
        <v>197</v>
      </c>
      <c r="B545" s="155">
        <v>2.4</v>
      </c>
      <c r="C545" s="125">
        <v>3.9</v>
      </c>
      <c r="D545" s="125">
        <v>3.59</v>
      </c>
      <c r="E545" s="125">
        <v>2.64</v>
      </c>
      <c r="F545" s="125">
        <v>3.17</v>
      </c>
      <c r="G545" s="125">
        <v>2.67</v>
      </c>
      <c r="H545" s="125">
        <v>3.89</v>
      </c>
      <c r="I545" s="125">
        <v>2.44</v>
      </c>
      <c r="J545" s="125">
        <v>1.8</v>
      </c>
      <c r="K545" s="125">
        <v>2.45</v>
      </c>
      <c r="L545" s="125">
        <v>6.88</v>
      </c>
      <c r="M545" s="125">
        <v>1.9</v>
      </c>
    </row>
    <row r="546" spans="1:13" ht="15.75">
      <c r="A546" s="124" t="s">
        <v>148</v>
      </c>
      <c r="B546" s="155" t="s">
        <v>148</v>
      </c>
      <c r="C546" s="125" t="s">
        <v>148</v>
      </c>
      <c r="D546" s="125" t="s">
        <v>148</v>
      </c>
      <c r="E546" s="125" t="s">
        <v>148</v>
      </c>
      <c r="F546" s="125" t="s">
        <v>148</v>
      </c>
      <c r="G546" s="125" t="s">
        <v>148</v>
      </c>
      <c r="H546" s="125" t="s">
        <v>148</v>
      </c>
      <c r="I546" s="125" t="s">
        <v>148</v>
      </c>
      <c r="J546" s="125" t="s">
        <v>148</v>
      </c>
      <c r="K546" s="125" t="s">
        <v>148</v>
      </c>
      <c r="L546" s="125" t="s">
        <v>148</v>
      </c>
      <c r="M546" s="125" t="s">
        <v>148</v>
      </c>
    </row>
    <row r="547" spans="1:13" ht="16.5">
      <c r="A547" s="124" t="s">
        <v>210</v>
      </c>
      <c r="B547" s="155" t="s">
        <v>147</v>
      </c>
      <c r="C547" s="125" t="s">
        <v>147</v>
      </c>
      <c r="D547" s="125" t="s">
        <v>147</v>
      </c>
      <c r="E547" s="125" t="s">
        <v>147</v>
      </c>
      <c r="F547" s="125" t="s">
        <v>147</v>
      </c>
      <c r="G547" s="125" t="s">
        <v>147</v>
      </c>
      <c r="H547" s="125" t="s">
        <v>147</v>
      </c>
      <c r="I547" s="125" t="s">
        <v>147</v>
      </c>
      <c r="J547" s="125" t="s">
        <v>147</v>
      </c>
      <c r="K547" s="125" t="s">
        <v>147</v>
      </c>
      <c r="L547" s="125" t="s">
        <v>147</v>
      </c>
      <c r="M547" s="125" t="s">
        <v>147</v>
      </c>
    </row>
    <row r="548" spans="1:13" ht="17.25" thickBot="1">
      <c r="A548" s="213" t="s">
        <v>199</v>
      </c>
      <c r="B548" s="212">
        <v>2.11</v>
      </c>
      <c r="C548" s="148">
        <v>3.95</v>
      </c>
      <c r="D548" s="148">
        <v>2.63</v>
      </c>
      <c r="E548" s="148">
        <v>2.01</v>
      </c>
      <c r="F548" s="148">
        <v>5.58</v>
      </c>
      <c r="G548" s="148">
        <v>3.3</v>
      </c>
      <c r="H548" s="148">
        <v>4.25</v>
      </c>
      <c r="I548" s="148">
        <v>2.52</v>
      </c>
      <c r="J548" s="148">
        <v>1.87</v>
      </c>
      <c r="K548" s="148">
        <v>2.55</v>
      </c>
      <c r="L548" s="148">
        <v>8.72</v>
      </c>
      <c r="M548" s="148">
        <v>2.45</v>
      </c>
    </row>
    <row r="549" spans="1:11" ht="15.75">
      <c r="A549" s="293" t="s">
        <v>318</v>
      </c>
      <c r="B549" s="294"/>
      <c r="C549" s="294"/>
      <c r="D549" s="294"/>
      <c r="E549" s="294"/>
      <c r="F549" s="294"/>
      <c r="G549" s="294"/>
      <c r="H549" s="294"/>
      <c r="I549" s="294"/>
      <c r="J549" s="294"/>
      <c r="K549" s="144"/>
    </row>
    <row r="550" spans="1:13" ht="15.75">
      <c r="A550" s="295" t="s">
        <v>321</v>
      </c>
      <c r="B550" s="296"/>
      <c r="C550" s="296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</row>
    <row r="551" spans="1:11" ht="15.75">
      <c r="A551" s="161"/>
      <c r="B551" s="161"/>
      <c r="C551" s="161"/>
      <c r="D551" s="161"/>
      <c r="E551" s="161"/>
      <c r="F551" s="161"/>
      <c r="G551" s="161"/>
      <c r="H551" s="161"/>
      <c r="I551" s="161"/>
      <c r="J551" s="144"/>
      <c r="K551" s="144"/>
    </row>
    <row r="552" spans="1:11" ht="15.75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44"/>
    </row>
    <row r="553" spans="1:9" ht="16.5">
      <c r="A553" s="234" t="s">
        <v>322</v>
      </c>
      <c r="B553" s="235"/>
      <c r="C553" s="235"/>
      <c r="D553" s="235"/>
      <c r="E553" s="235"/>
      <c r="F553" s="235"/>
      <c r="G553" s="235"/>
      <c r="H553" s="235"/>
      <c r="I553" s="235"/>
    </row>
    <row r="554" spans="3:9" ht="17.25" thickBot="1">
      <c r="C554" s="143"/>
      <c r="D554" s="143"/>
      <c r="E554" s="143"/>
      <c r="F554" s="143"/>
      <c r="G554" s="143"/>
      <c r="I554" s="200" t="s">
        <v>150</v>
      </c>
    </row>
    <row r="555" spans="1:9" ht="99.75" thickBot="1">
      <c r="A555" s="180" t="s">
        <v>217</v>
      </c>
      <c r="B555" s="196" t="s">
        <v>274</v>
      </c>
      <c r="C555" s="196" t="s">
        <v>323</v>
      </c>
      <c r="D555" s="196" t="s">
        <v>276</v>
      </c>
      <c r="E555" s="196" t="s">
        <v>324</v>
      </c>
      <c r="F555" s="196" t="s">
        <v>278</v>
      </c>
      <c r="G555" s="196" t="s">
        <v>325</v>
      </c>
      <c r="H555" s="196" t="s">
        <v>326</v>
      </c>
      <c r="I555" s="167" t="s">
        <v>281</v>
      </c>
    </row>
    <row r="556" spans="1:9" ht="16.5">
      <c r="A556" s="120" t="s">
        <v>195</v>
      </c>
      <c r="B556" s="154">
        <v>3.36</v>
      </c>
      <c r="C556" s="123">
        <v>1.46</v>
      </c>
      <c r="D556" s="123">
        <v>1.68</v>
      </c>
      <c r="E556" s="123">
        <v>2.87</v>
      </c>
      <c r="F556" s="123">
        <v>3.83</v>
      </c>
      <c r="G556" s="123">
        <v>3.33</v>
      </c>
      <c r="H556" s="123">
        <v>0.88</v>
      </c>
      <c r="I556" s="123">
        <v>4.53</v>
      </c>
    </row>
    <row r="557" spans="1:9" ht="15.75">
      <c r="A557" s="124" t="s">
        <v>148</v>
      </c>
      <c r="B557" s="155" t="s">
        <v>148</v>
      </c>
      <c r="C557" s="125" t="s">
        <v>148</v>
      </c>
      <c r="D557" s="125" t="s">
        <v>148</v>
      </c>
      <c r="E557" s="125" t="s">
        <v>148</v>
      </c>
      <c r="F557" s="125" t="s">
        <v>148</v>
      </c>
      <c r="G557" s="125" t="s">
        <v>148</v>
      </c>
      <c r="H557" s="125" t="s">
        <v>148</v>
      </c>
      <c r="I557" s="125" t="s">
        <v>148</v>
      </c>
    </row>
    <row r="558" spans="1:9" ht="16.5">
      <c r="A558" s="124" t="s">
        <v>196</v>
      </c>
      <c r="B558" s="155">
        <v>3.15</v>
      </c>
      <c r="C558" s="125">
        <v>1.17</v>
      </c>
      <c r="D558" s="125">
        <v>1.59</v>
      </c>
      <c r="E558" s="125">
        <v>2.98</v>
      </c>
      <c r="F558" s="125">
        <v>3.43</v>
      </c>
      <c r="G558" s="125">
        <v>3.22</v>
      </c>
      <c r="H558" s="125">
        <v>0.86</v>
      </c>
      <c r="I558" s="125">
        <v>4.07</v>
      </c>
    </row>
    <row r="559" spans="1:9" ht="16.5">
      <c r="A559" s="124" t="s">
        <v>197</v>
      </c>
      <c r="B559" s="155">
        <v>3.14</v>
      </c>
      <c r="C559" s="125">
        <v>1.52</v>
      </c>
      <c r="D559" s="125">
        <v>1.15</v>
      </c>
      <c r="E559" s="125">
        <v>2.86</v>
      </c>
      <c r="F559" s="125">
        <v>3.23</v>
      </c>
      <c r="G559" s="125">
        <v>3.2</v>
      </c>
      <c r="H559" s="125">
        <v>0.62</v>
      </c>
      <c r="I559" s="125">
        <v>4.27</v>
      </c>
    </row>
    <row r="560" spans="1:9" ht="15.75">
      <c r="A560" s="124" t="s">
        <v>148</v>
      </c>
      <c r="B560" s="155" t="s">
        <v>148</v>
      </c>
      <c r="C560" s="125" t="s">
        <v>148</v>
      </c>
      <c r="D560" s="125" t="s">
        <v>148</v>
      </c>
      <c r="E560" s="125" t="s">
        <v>148</v>
      </c>
      <c r="F560" s="125" t="s">
        <v>148</v>
      </c>
      <c r="G560" s="125" t="s">
        <v>148</v>
      </c>
      <c r="H560" s="125" t="s">
        <v>148</v>
      </c>
      <c r="I560" s="125" t="s">
        <v>148</v>
      </c>
    </row>
    <row r="561" spans="1:9" ht="16.5">
      <c r="A561" s="124" t="s">
        <v>198</v>
      </c>
      <c r="B561" s="155">
        <v>3.12</v>
      </c>
      <c r="C561" s="125">
        <v>1.11</v>
      </c>
      <c r="D561" s="125">
        <v>1.7</v>
      </c>
      <c r="E561" s="125">
        <v>2.76</v>
      </c>
      <c r="F561" s="125">
        <v>3.29</v>
      </c>
      <c r="G561" s="125">
        <v>3.32</v>
      </c>
      <c r="H561" s="125">
        <v>0.83</v>
      </c>
      <c r="I561" s="125">
        <v>4.11</v>
      </c>
    </row>
    <row r="562" spans="1:9" ht="16.5">
      <c r="A562" s="124" t="s">
        <v>199</v>
      </c>
      <c r="B562" s="155">
        <v>3.14</v>
      </c>
      <c r="C562" s="125">
        <v>1.22</v>
      </c>
      <c r="D562" s="125">
        <v>1.35</v>
      </c>
      <c r="E562" s="125">
        <v>3.06</v>
      </c>
      <c r="F562" s="125">
        <v>3.08</v>
      </c>
      <c r="G562" s="125">
        <v>3.63</v>
      </c>
      <c r="H562" s="125">
        <v>0.8</v>
      </c>
      <c r="I562" s="125">
        <v>3.94</v>
      </c>
    </row>
    <row r="563" spans="1:9" ht="16.5">
      <c r="A563" s="124" t="s">
        <v>200</v>
      </c>
      <c r="B563" s="155">
        <v>3.1</v>
      </c>
      <c r="C563" s="125">
        <v>1.15</v>
      </c>
      <c r="D563" s="125">
        <v>1.54</v>
      </c>
      <c r="E563" s="125">
        <v>3.25</v>
      </c>
      <c r="F563" s="125">
        <v>2.97</v>
      </c>
      <c r="G563" s="125">
        <v>3.22</v>
      </c>
      <c r="H563" s="125">
        <v>0.72</v>
      </c>
      <c r="I563" s="125">
        <v>3.96</v>
      </c>
    </row>
    <row r="564" spans="1:9" ht="16.5">
      <c r="A564" s="124" t="s">
        <v>201</v>
      </c>
      <c r="B564" s="155">
        <v>3.23</v>
      </c>
      <c r="C564" s="125">
        <v>1.13</v>
      </c>
      <c r="D564" s="125">
        <v>2</v>
      </c>
      <c r="E564" s="125">
        <v>2.94</v>
      </c>
      <c r="F564" s="125">
        <v>3.46</v>
      </c>
      <c r="G564" s="125">
        <v>3.36</v>
      </c>
      <c r="H564" s="125">
        <v>0.53</v>
      </c>
      <c r="I564" s="125">
        <v>4.2</v>
      </c>
    </row>
    <row r="565" spans="1:9" ht="16.5">
      <c r="A565" s="124" t="s">
        <v>202</v>
      </c>
      <c r="B565" s="155">
        <v>3.17</v>
      </c>
      <c r="C565" s="125">
        <v>0.96</v>
      </c>
      <c r="D565" s="125">
        <v>1.88</v>
      </c>
      <c r="E565" s="125">
        <v>3.06</v>
      </c>
      <c r="F565" s="125">
        <v>3.56</v>
      </c>
      <c r="G565" s="125">
        <v>3.06</v>
      </c>
      <c r="H565" s="125">
        <v>0.67</v>
      </c>
      <c r="I565" s="125">
        <v>4.1</v>
      </c>
    </row>
    <row r="566" spans="1:11" ht="16.5">
      <c r="A566" s="124" t="s">
        <v>203</v>
      </c>
      <c r="B566" s="155">
        <v>3.19</v>
      </c>
      <c r="C566" s="125">
        <v>1.48</v>
      </c>
      <c r="D566" s="125">
        <v>1.52</v>
      </c>
      <c r="E566" s="125">
        <v>2.87</v>
      </c>
      <c r="F566" s="125">
        <v>3.41</v>
      </c>
      <c r="G566" s="125">
        <v>3.21</v>
      </c>
      <c r="H566" s="125">
        <v>0.51</v>
      </c>
      <c r="I566" s="125">
        <v>4.29</v>
      </c>
      <c r="J566" s="144"/>
      <c r="K566" s="144"/>
    </row>
    <row r="567" spans="1:11" ht="16.5">
      <c r="A567" s="124" t="s">
        <v>204</v>
      </c>
      <c r="B567" s="155">
        <v>3.18</v>
      </c>
      <c r="C567" s="125">
        <v>1.59</v>
      </c>
      <c r="D567" s="125">
        <v>1.34</v>
      </c>
      <c r="E567" s="125">
        <v>2.48</v>
      </c>
      <c r="F567" s="125">
        <v>3.33</v>
      </c>
      <c r="G567" s="125">
        <v>3.51</v>
      </c>
      <c r="H567" s="125">
        <v>0.5</v>
      </c>
      <c r="I567" s="125">
        <v>4.39</v>
      </c>
      <c r="J567" s="144"/>
      <c r="K567" s="144"/>
    </row>
    <row r="568" spans="1:11" ht="16.5">
      <c r="A568" s="124" t="s">
        <v>205</v>
      </c>
      <c r="B568" s="155">
        <v>3.07</v>
      </c>
      <c r="C568" s="125">
        <v>0.85</v>
      </c>
      <c r="D568" s="125">
        <v>1.74</v>
      </c>
      <c r="E568" s="125">
        <v>2.71</v>
      </c>
      <c r="F568" s="125">
        <v>3.52</v>
      </c>
      <c r="G568" s="125">
        <v>2.91</v>
      </c>
      <c r="H568" s="125">
        <v>0.85</v>
      </c>
      <c r="I568" s="125">
        <v>4.18</v>
      </c>
      <c r="J568" s="144"/>
      <c r="K568" s="144"/>
    </row>
    <row r="569" spans="1:11" ht="16.5">
      <c r="A569" s="124" t="s">
        <v>206</v>
      </c>
      <c r="B569" s="155">
        <v>3.07</v>
      </c>
      <c r="C569" s="125">
        <v>1.03</v>
      </c>
      <c r="D569" s="125">
        <v>2.45</v>
      </c>
      <c r="E569" s="125">
        <v>2.52</v>
      </c>
      <c r="F569" s="125">
        <v>2.9</v>
      </c>
      <c r="G569" s="125">
        <v>3.2</v>
      </c>
      <c r="H569" s="125">
        <v>1.2</v>
      </c>
      <c r="I569" s="125">
        <v>4.09</v>
      </c>
      <c r="J569" s="144"/>
      <c r="K569" s="144"/>
    </row>
    <row r="570" spans="1:11" ht="16.5">
      <c r="A570" s="124" t="s">
        <v>207</v>
      </c>
      <c r="B570" s="155">
        <v>3.05</v>
      </c>
      <c r="C570" s="125">
        <v>0.92</v>
      </c>
      <c r="D570" s="125">
        <v>2.36</v>
      </c>
      <c r="E570" s="125">
        <v>2.41</v>
      </c>
      <c r="F570" s="125">
        <v>2.64</v>
      </c>
      <c r="G570" s="125">
        <v>3.68</v>
      </c>
      <c r="H570" s="125">
        <v>0.92</v>
      </c>
      <c r="I570" s="125">
        <v>3.96</v>
      </c>
      <c r="J570" s="144"/>
      <c r="K570" s="144"/>
    </row>
    <row r="571" spans="1:11" ht="16.5">
      <c r="A571" s="124" t="s">
        <v>208</v>
      </c>
      <c r="B571" s="155">
        <v>3.12</v>
      </c>
      <c r="C571" s="125">
        <v>0.49</v>
      </c>
      <c r="D571" s="125">
        <v>1.56</v>
      </c>
      <c r="E571" s="125">
        <v>2.6</v>
      </c>
      <c r="F571" s="125">
        <v>3.31</v>
      </c>
      <c r="G571" s="125">
        <v>3.71</v>
      </c>
      <c r="H571" s="125">
        <v>1.07</v>
      </c>
      <c r="I571" s="125">
        <v>4.1</v>
      </c>
      <c r="J571" s="144"/>
      <c r="K571" s="144"/>
    </row>
    <row r="572" spans="1:11" ht="16.5">
      <c r="A572" s="124" t="s">
        <v>209</v>
      </c>
      <c r="B572" s="155">
        <v>3.08</v>
      </c>
      <c r="C572" s="125">
        <v>0.98</v>
      </c>
      <c r="D572" s="125">
        <v>1.27</v>
      </c>
      <c r="E572" s="125">
        <v>2.92</v>
      </c>
      <c r="F572" s="125">
        <v>3.66</v>
      </c>
      <c r="G572" s="125">
        <v>3.1</v>
      </c>
      <c r="H572" s="125">
        <v>1.13</v>
      </c>
      <c r="I572" s="125">
        <v>3.99</v>
      </c>
      <c r="J572" s="144"/>
      <c r="K572" s="144"/>
    </row>
    <row r="573" spans="1:11" ht="16.5">
      <c r="A573" s="124" t="s">
        <v>197</v>
      </c>
      <c r="B573" s="155">
        <v>3.09</v>
      </c>
      <c r="C573" s="125">
        <v>1.53</v>
      </c>
      <c r="D573" s="125">
        <v>1.38</v>
      </c>
      <c r="E573" s="125">
        <v>2.28</v>
      </c>
      <c r="F573" s="125">
        <v>3.68</v>
      </c>
      <c r="G573" s="125">
        <v>3.28</v>
      </c>
      <c r="H573" s="125">
        <v>1.06</v>
      </c>
      <c r="I573" s="125">
        <v>4.18</v>
      </c>
      <c r="J573" s="144"/>
      <c r="K573" s="144"/>
    </row>
    <row r="574" spans="1:11" ht="15.75">
      <c r="A574" s="124" t="s">
        <v>148</v>
      </c>
      <c r="B574" s="155" t="s">
        <v>148</v>
      </c>
      <c r="C574" s="125" t="s">
        <v>148</v>
      </c>
      <c r="D574" s="125" t="s">
        <v>148</v>
      </c>
      <c r="E574" s="125" t="s">
        <v>148</v>
      </c>
      <c r="F574" s="125" t="s">
        <v>148</v>
      </c>
      <c r="G574" s="125" t="s">
        <v>148</v>
      </c>
      <c r="H574" s="125" t="s">
        <v>148</v>
      </c>
      <c r="I574" s="125" t="s">
        <v>148</v>
      </c>
      <c r="J574" s="144"/>
      <c r="K574" s="144"/>
    </row>
    <row r="575" spans="1:11" ht="16.5">
      <c r="A575" s="124" t="s">
        <v>210</v>
      </c>
      <c r="B575" s="155" t="s">
        <v>147</v>
      </c>
      <c r="C575" s="125" t="s">
        <v>147</v>
      </c>
      <c r="D575" s="125" t="s">
        <v>147</v>
      </c>
      <c r="E575" s="125" t="s">
        <v>147</v>
      </c>
      <c r="F575" s="125" t="s">
        <v>147</v>
      </c>
      <c r="G575" s="125" t="s">
        <v>147</v>
      </c>
      <c r="H575" s="125" t="s">
        <v>147</v>
      </c>
      <c r="I575" s="125" t="s">
        <v>147</v>
      </c>
      <c r="J575" s="144"/>
      <c r="K575" s="144"/>
    </row>
    <row r="576" spans="1:11" ht="17.25" thickBot="1">
      <c r="A576" s="213" t="s">
        <v>199</v>
      </c>
      <c r="B576" s="212">
        <v>3.09</v>
      </c>
      <c r="C576" s="148">
        <v>1.07</v>
      </c>
      <c r="D576" s="148">
        <v>1.41</v>
      </c>
      <c r="E576" s="148">
        <v>2.56</v>
      </c>
      <c r="F576" s="148">
        <v>3.31</v>
      </c>
      <c r="G576" s="148">
        <v>3.51</v>
      </c>
      <c r="H576" s="148">
        <v>1.13</v>
      </c>
      <c r="I576" s="148">
        <v>4.09</v>
      </c>
      <c r="J576" s="144"/>
      <c r="K576" s="144"/>
    </row>
    <row r="577" spans="1:11" ht="15.75">
      <c r="A577" s="293" t="s">
        <v>327</v>
      </c>
      <c r="B577" s="294"/>
      <c r="C577" s="294"/>
      <c r="D577" s="294"/>
      <c r="E577" s="294"/>
      <c r="F577" s="294"/>
      <c r="G577" s="294"/>
      <c r="H577" s="294"/>
      <c r="I577" s="294"/>
      <c r="J577" s="161"/>
      <c r="K577" s="144"/>
    </row>
    <row r="578" spans="1:11" ht="15.75">
      <c r="A578" s="297" t="s">
        <v>328</v>
      </c>
      <c r="B578" s="298"/>
      <c r="C578" s="298"/>
      <c r="D578" s="298"/>
      <c r="E578" s="298"/>
      <c r="F578" s="298"/>
      <c r="G578" s="298"/>
      <c r="H578" s="298"/>
      <c r="I578" s="298"/>
      <c r="J578" s="161"/>
      <c r="K578" s="144"/>
    </row>
    <row r="579" spans="1:11" ht="15.75">
      <c r="A579" s="214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</row>
    <row r="580" spans="1:11" ht="15.75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.75">
      <c r="A581" s="144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</row>
    <row r="582" spans="1:11" ht="16.5">
      <c r="A582" s="218" t="s">
        <v>329</v>
      </c>
      <c r="B582" s="219"/>
      <c r="C582" s="219"/>
      <c r="D582" s="219"/>
      <c r="E582" s="219"/>
      <c r="F582" s="219"/>
      <c r="G582" s="219"/>
      <c r="H582" s="219"/>
      <c r="I582" s="219"/>
      <c r="J582" s="219"/>
      <c r="K582" s="219"/>
    </row>
    <row r="583" spans="1:11" ht="17.25" thickBot="1">
      <c r="A583" s="199"/>
      <c r="B583" s="199"/>
      <c r="C583" s="199"/>
      <c r="D583" s="199"/>
      <c r="E583" s="199"/>
      <c r="F583" s="199"/>
      <c r="G583" s="199"/>
      <c r="H583" s="199"/>
      <c r="I583" s="214"/>
      <c r="J583" s="144"/>
      <c r="K583" s="211" t="s">
        <v>150</v>
      </c>
    </row>
    <row r="584" spans="1:11" s="114" customFormat="1" ht="17.25" thickBot="1">
      <c r="A584" s="215" t="s">
        <v>217</v>
      </c>
      <c r="B584" s="216" t="s">
        <v>149</v>
      </c>
      <c r="C584" s="217" t="s">
        <v>330</v>
      </c>
      <c r="D584" s="216" t="s">
        <v>331</v>
      </c>
      <c r="E584" s="217" t="s">
        <v>332</v>
      </c>
      <c r="F584" s="216" t="s">
        <v>333</v>
      </c>
      <c r="G584" s="217" t="s">
        <v>334</v>
      </c>
      <c r="H584" s="216" t="s">
        <v>335</v>
      </c>
      <c r="I584" s="217" t="s">
        <v>336</v>
      </c>
      <c r="J584" s="216" t="s">
        <v>337</v>
      </c>
      <c r="K584" s="220" t="s">
        <v>338</v>
      </c>
    </row>
    <row r="585" spans="1:11" ht="16.5">
      <c r="A585" s="120" t="s">
        <v>195</v>
      </c>
      <c r="B585" s="154">
        <v>4.13</v>
      </c>
      <c r="C585" s="221">
        <v>5.6</v>
      </c>
      <c r="D585" s="221">
        <v>4.4</v>
      </c>
      <c r="E585" s="221">
        <v>3.7</v>
      </c>
      <c r="F585" s="221">
        <v>3.1</v>
      </c>
      <c r="G585" s="221">
        <v>5.1</v>
      </c>
      <c r="H585" s="221">
        <v>6.8</v>
      </c>
      <c r="I585" s="221">
        <v>13</v>
      </c>
      <c r="J585" s="221">
        <v>4.7</v>
      </c>
      <c r="K585" s="221">
        <v>5.1</v>
      </c>
    </row>
    <row r="586" spans="1:11" ht="15.75">
      <c r="A586" s="124" t="s">
        <v>148</v>
      </c>
      <c r="B586" s="155" t="s">
        <v>148</v>
      </c>
      <c r="C586" s="222" t="s">
        <v>148</v>
      </c>
      <c r="D586" s="222" t="s">
        <v>148</v>
      </c>
      <c r="E586" s="222" t="s">
        <v>148</v>
      </c>
      <c r="F586" s="222" t="s">
        <v>148</v>
      </c>
      <c r="G586" s="222" t="s">
        <v>148</v>
      </c>
      <c r="H586" s="222" t="s">
        <v>148</v>
      </c>
      <c r="I586" s="222" t="s">
        <v>148</v>
      </c>
      <c r="J586" s="222" t="s">
        <v>148</v>
      </c>
      <c r="K586" s="222" t="s">
        <v>148</v>
      </c>
    </row>
    <row r="587" spans="1:11" ht="16.5">
      <c r="A587" s="124" t="s">
        <v>196</v>
      </c>
      <c r="B587" s="155">
        <v>3.91</v>
      </c>
      <c r="C587" s="222">
        <v>4.8</v>
      </c>
      <c r="D587" s="222">
        <v>4.1</v>
      </c>
      <c r="E587" s="222">
        <v>3.5</v>
      </c>
      <c r="F587" s="222">
        <v>2.7</v>
      </c>
      <c r="G587" s="222">
        <v>4.6</v>
      </c>
      <c r="H587" s="222">
        <v>6.3</v>
      </c>
      <c r="I587" s="222">
        <v>12</v>
      </c>
      <c r="J587" s="222">
        <v>5.4</v>
      </c>
      <c r="K587" s="222">
        <v>5</v>
      </c>
    </row>
    <row r="588" spans="1:11" ht="16.5">
      <c r="A588" s="124" t="s">
        <v>197</v>
      </c>
      <c r="B588" s="155">
        <v>3.81</v>
      </c>
      <c r="C588" s="222">
        <v>4.4</v>
      </c>
      <c r="D588" s="222">
        <v>4</v>
      </c>
      <c r="E588" s="222">
        <v>3.3</v>
      </c>
      <c r="F588" s="222">
        <v>2.6</v>
      </c>
      <c r="G588" s="222">
        <v>4.5</v>
      </c>
      <c r="H588" s="222">
        <v>6.1</v>
      </c>
      <c r="I588" s="222">
        <v>9.6</v>
      </c>
      <c r="J588" s="222">
        <v>5.5</v>
      </c>
      <c r="K588" s="222">
        <v>4.6</v>
      </c>
    </row>
    <row r="589" spans="1:11" ht="15.75">
      <c r="A589" s="124" t="s">
        <v>148</v>
      </c>
      <c r="B589" s="155" t="s">
        <v>148</v>
      </c>
      <c r="C589" s="222" t="s">
        <v>148</v>
      </c>
      <c r="D589" s="222" t="s">
        <v>148</v>
      </c>
      <c r="E589" s="222" t="s">
        <v>148</v>
      </c>
      <c r="F589" s="222" t="s">
        <v>148</v>
      </c>
      <c r="G589" s="222" t="s">
        <v>148</v>
      </c>
      <c r="H589" s="222" t="s">
        <v>148</v>
      </c>
      <c r="I589" s="222" t="s">
        <v>148</v>
      </c>
      <c r="J589" s="222" t="s">
        <v>148</v>
      </c>
      <c r="K589" s="222" t="s">
        <v>148</v>
      </c>
    </row>
    <row r="590" spans="1:11" ht="16.5">
      <c r="A590" s="124" t="s">
        <v>198</v>
      </c>
      <c r="B590" s="155">
        <v>3.91</v>
      </c>
      <c r="C590" s="222">
        <v>4</v>
      </c>
      <c r="D590" s="222">
        <v>3.9</v>
      </c>
      <c r="E590" s="222">
        <v>3.2</v>
      </c>
      <c r="F590" s="222">
        <v>2.1</v>
      </c>
      <c r="G590" s="222">
        <v>4.6</v>
      </c>
      <c r="H590" s="222">
        <v>6</v>
      </c>
      <c r="I590" s="222" t="s">
        <v>146</v>
      </c>
      <c r="J590" s="222">
        <v>5.4</v>
      </c>
      <c r="K590" s="222" t="s">
        <v>146</v>
      </c>
    </row>
    <row r="591" spans="1:11" ht="16.5">
      <c r="A591" s="124" t="s">
        <v>199</v>
      </c>
      <c r="B591" s="155">
        <v>3.79</v>
      </c>
      <c r="C591" s="222">
        <v>4.4</v>
      </c>
      <c r="D591" s="222">
        <v>4</v>
      </c>
      <c r="E591" s="222">
        <v>3.3</v>
      </c>
      <c r="F591" s="222" t="s">
        <v>146</v>
      </c>
      <c r="G591" s="222">
        <v>4.6</v>
      </c>
      <c r="H591" s="222">
        <v>6.2</v>
      </c>
      <c r="I591" s="222">
        <v>10.2</v>
      </c>
      <c r="J591" s="222">
        <v>5.5</v>
      </c>
      <c r="K591" s="222">
        <v>4.5</v>
      </c>
    </row>
    <row r="592" spans="1:11" ht="16.5">
      <c r="A592" s="124" t="s">
        <v>200</v>
      </c>
      <c r="B592" s="155">
        <v>3.78</v>
      </c>
      <c r="C592" s="222">
        <v>4.3</v>
      </c>
      <c r="D592" s="222">
        <v>4</v>
      </c>
      <c r="E592" s="222">
        <v>3.2</v>
      </c>
      <c r="F592" s="222" t="s">
        <v>146</v>
      </c>
      <c r="G592" s="222">
        <v>4.5</v>
      </c>
      <c r="H592" s="222">
        <v>6.1</v>
      </c>
      <c r="I592" s="222">
        <v>10.2</v>
      </c>
      <c r="J592" s="222">
        <v>5.5</v>
      </c>
      <c r="K592" s="222">
        <v>4.6</v>
      </c>
    </row>
    <row r="593" spans="1:11" ht="16.5">
      <c r="A593" s="124" t="s">
        <v>201</v>
      </c>
      <c r="B593" s="155">
        <v>3.94</v>
      </c>
      <c r="C593" s="222">
        <v>4.3</v>
      </c>
      <c r="D593" s="222">
        <v>4</v>
      </c>
      <c r="E593" s="222">
        <v>3.2</v>
      </c>
      <c r="F593" s="222">
        <v>2.9</v>
      </c>
      <c r="G593" s="222">
        <v>4.4</v>
      </c>
      <c r="H593" s="222">
        <v>6.1</v>
      </c>
      <c r="I593" s="222">
        <v>9.9</v>
      </c>
      <c r="J593" s="222">
        <v>5.5</v>
      </c>
      <c r="K593" s="222">
        <v>4.5</v>
      </c>
    </row>
    <row r="594" spans="1:11" ht="16.5">
      <c r="A594" s="124" t="s">
        <v>202</v>
      </c>
      <c r="B594" s="155">
        <v>3.83</v>
      </c>
      <c r="C594" s="222">
        <v>4.3</v>
      </c>
      <c r="D594" s="222">
        <v>3.8</v>
      </c>
      <c r="E594" s="222">
        <v>3.3</v>
      </c>
      <c r="F594" s="222" t="s">
        <v>146</v>
      </c>
      <c r="G594" s="222">
        <v>4.5</v>
      </c>
      <c r="H594" s="222">
        <v>6.1</v>
      </c>
      <c r="I594" s="222">
        <v>9.5</v>
      </c>
      <c r="J594" s="222">
        <v>5.4</v>
      </c>
      <c r="K594" s="222">
        <v>4.4</v>
      </c>
    </row>
    <row r="595" spans="1:11" ht="16.5">
      <c r="A595" s="124" t="s">
        <v>203</v>
      </c>
      <c r="B595" s="155">
        <v>3.87</v>
      </c>
      <c r="C595" s="222">
        <v>4.3</v>
      </c>
      <c r="D595" s="222">
        <v>3.8</v>
      </c>
      <c r="E595" s="222">
        <v>3.4</v>
      </c>
      <c r="F595" s="222" t="s">
        <v>146</v>
      </c>
      <c r="G595" s="222">
        <v>4.5</v>
      </c>
      <c r="H595" s="222">
        <v>6.1</v>
      </c>
      <c r="I595" s="222">
        <v>9.1</v>
      </c>
      <c r="J595" s="222">
        <v>5.4</v>
      </c>
      <c r="K595" s="222">
        <v>4.3</v>
      </c>
    </row>
    <row r="596" spans="1:11" ht="16.5">
      <c r="A596" s="124" t="s">
        <v>204</v>
      </c>
      <c r="B596" s="155">
        <v>3.96</v>
      </c>
      <c r="C596" s="222">
        <v>4.2</v>
      </c>
      <c r="D596" s="222">
        <v>3.7</v>
      </c>
      <c r="E596" s="222">
        <v>3.3</v>
      </c>
      <c r="F596" s="222">
        <v>2.3</v>
      </c>
      <c r="G596" s="222">
        <v>4.5</v>
      </c>
      <c r="H596" s="222">
        <v>6.1</v>
      </c>
      <c r="I596" s="222">
        <v>8.8</v>
      </c>
      <c r="J596" s="222">
        <v>5.4</v>
      </c>
      <c r="K596" s="222">
        <v>4.3</v>
      </c>
    </row>
    <row r="597" spans="1:11" ht="16.5">
      <c r="A597" s="124" t="s">
        <v>205</v>
      </c>
      <c r="B597" s="155">
        <v>4.03</v>
      </c>
      <c r="C597" s="222">
        <v>4.1</v>
      </c>
      <c r="D597" s="222">
        <v>3.6</v>
      </c>
      <c r="E597" s="222">
        <v>3.4</v>
      </c>
      <c r="F597" s="222" t="s">
        <v>146</v>
      </c>
      <c r="G597" s="222">
        <v>4.6</v>
      </c>
      <c r="H597" s="222">
        <v>6</v>
      </c>
      <c r="I597" s="222">
        <v>8.9</v>
      </c>
      <c r="J597" s="222">
        <v>5.4</v>
      </c>
      <c r="K597" s="222">
        <v>4.3</v>
      </c>
    </row>
    <row r="598" spans="1:11" ht="16.5">
      <c r="A598" s="124" t="s">
        <v>206</v>
      </c>
      <c r="B598" s="155">
        <v>4.09</v>
      </c>
      <c r="C598" s="222">
        <v>4.2</v>
      </c>
      <c r="D598" s="222">
        <v>3.8</v>
      </c>
      <c r="E598" s="222">
        <v>3.2</v>
      </c>
      <c r="F598" s="222" t="s">
        <v>146</v>
      </c>
      <c r="G598" s="222">
        <v>4.6</v>
      </c>
      <c r="H598" s="222">
        <v>6</v>
      </c>
      <c r="I598" s="222">
        <v>8.8</v>
      </c>
      <c r="J598" s="222">
        <v>5.4</v>
      </c>
      <c r="K598" s="222">
        <v>4.3</v>
      </c>
    </row>
    <row r="599" spans="1:11" ht="16.5">
      <c r="A599" s="124" t="s">
        <v>207</v>
      </c>
      <c r="B599" s="155">
        <v>3.99</v>
      </c>
      <c r="C599" s="222">
        <v>4.1</v>
      </c>
      <c r="D599" s="222">
        <v>4</v>
      </c>
      <c r="E599" s="222">
        <v>3.2</v>
      </c>
      <c r="F599" s="222">
        <v>1.7</v>
      </c>
      <c r="G599" s="222">
        <v>4.7</v>
      </c>
      <c r="H599" s="222">
        <v>5.9</v>
      </c>
      <c r="I599" s="222">
        <v>8.4</v>
      </c>
      <c r="J599" s="222">
        <v>5.4</v>
      </c>
      <c r="K599" s="222">
        <v>4.2</v>
      </c>
    </row>
    <row r="600" spans="1:11" ht="16.5">
      <c r="A600" s="124" t="s">
        <v>208</v>
      </c>
      <c r="B600" s="155">
        <v>3.92</v>
      </c>
      <c r="C600" s="222">
        <v>3.9</v>
      </c>
      <c r="D600" s="222">
        <v>4</v>
      </c>
      <c r="E600" s="222">
        <v>3.1</v>
      </c>
      <c r="F600" s="222" t="s">
        <v>146</v>
      </c>
      <c r="G600" s="222">
        <v>4.7</v>
      </c>
      <c r="H600" s="222">
        <v>5.8</v>
      </c>
      <c r="I600" s="222">
        <v>8.2</v>
      </c>
      <c r="J600" s="222">
        <v>5.3</v>
      </c>
      <c r="K600" s="222">
        <v>4.4</v>
      </c>
    </row>
    <row r="601" spans="1:11" ht="16.5">
      <c r="A601" s="124" t="s">
        <v>209</v>
      </c>
      <c r="B601" s="155">
        <v>3.87</v>
      </c>
      <c r="C601" s="222">
        <v>3.6</v>
      </c>
      <c r="D601" s="222">
        <v>3.8</v>
      </c>
      <c r="E601" s="222">
        <v>3.2</v>
      </c>
      <c r="F601" s="222" t="s">
        <v>146</v>
      </c>
      <c r="G601" s="222">
        <v>4.7</v>
      </c>
      <c r="H601" s="222">
        <v>5.9</v>
      </c>
      <c r="I601" s="222">
        <v>8.1</v>
      </c>
      <c r="J601" s="222">
        <v>5.3</v>
      </c>
      <c r="K601" s="222">
        <v>4.5</v>
      </c>
    </row>
    <row r="602" spans="1:11" ht="16.5">
      <c r="A602" s="124" t="s">
        <v>197</v>
      </c>
      <c r="B602" s="155">
        <v>3.83</v>
      </c>
      <c r="C602" s="222">
        <v>3.2</v>
      </c>
      <c r="D602" s="222">
        <v>3.8</v>
      </c>
      <c r="E602" s="222">
        <v>3.1</v>
      </c>
      <c r="F602" s="222">
        <v>1.6</v>
      </c>
      <c r="G602" s="222">
        <v>5</v>
      </c>
      <c r="H602" s="222">
        <v>5.9</v>
      </c>
      <c r="I602" s="222">
        <v>8.1</v>
      </c>
      <c r="J602" s="222">
        <v>5.2</v>
      </c>
      <c r="K602" s="222">
        <v>4.3</v>
      </c>
    </row>
    <row r="603" spans="1:11" ht="15.75">
      <c r="A603" s="124" t="s">
        <v>148</v>
      </c>
      <c r="B603" s="155" t="s">
        <v>148</v>
      </c>
      <c r="C603" s="222" t="s">
        <v>148</v>
      </c>
      <c r="D603" s="222" t="s">
        <v>148</v>
      </c>
      <c r="E603" s="222" t="s">
        <v>148</v>
      </c>
      <c r="F603" s="222" t="s">
        <v>148</v>
      </c>
      <c r="G603" s="222" t="s">
        <v>148</v>
      </c>
      <c r="H603" s="222" t="s">
        <v>148</v>
      </c>
      <c r="I603" s="222" t="s">
        <v>148</v>
      </c>
      <c r="J603" s="222" t="s">
        <v>148</v>
      </c>
      <c r="K603" s="222" t="s">
        <v>148</v>
      </c>
    </row>
    <row r="604" spans="1:11" ht="16.5">
      <c r="A604" s="124" t="s">
        <v>210</v>
      </c>
      <c r="B604" s="155" t="s">
        <v>147</v>
      </c>
      <c r="C604" s="222" t="s">
        <v>147</v>
      </c>
      <c r="D604" s="222" t="s">
        <v>147</v>
      </c>
      <c r="E604" s="222" t="s">
        <v>147</v>
      </c>
      <c r="F604" s="222" t="s">
        <v>147</v>
      </c>
      <c r="G604" s="222" t="s">
        <v>147</v>
      </c>
      <c r="H604" s="222" t="s">
        <v>147</v>
      </c>
      <c r="I604" s="222" t="s">
        <v>147</v>
      </c>
      <c r="J604" s="222" t="s">
        <v>147</v>
      </c>
      <c r="K604" s="222" t="s">
        <v>147</v>
      </c>
    </row>
    <row r="605" spans="1:11" ht="17.25" thickBot="1">
      <c r="A605" s="124" t="s">
        <v>199</v>
      </c>
      <c r="B605" s="212">
        <v>3.8</v>
      </c>
      <c r="C605" s="223">
        <v>3.4</v>
      </c>
      <c r="D605" s="223" t="s">
        <v>146</v>
      </c>
      <c r="E605" s="223">
        <v>3</v>
      </c>
      <c r="F605" s="223" t="s">
        <v>146</v>
      </c>
      <c r="G605" s="223">
        <v>4.9</v>
      </c>
      <c r="H605" s="223">
        <v>5.8</v>
      </c>
      <c r="I605" s="223">
        <v>8.7</v>
      </c>
      <c r="J605" s="223" t="s">
        <v>146</v>
      </c>
      <c r="K605" s="223">
        <v>4.1</v>
      </c>
    </row>
    <row r="606" spans="1:11" ht="15.75">
      <c r="A606" s="250" t="s">
        <v>339</v>
      </c>
      <c r="B606" s="251"/>
      <c r="C606" s="251"/>
      <c r="D606" s="251"/>
      <c r="E606" s="251"/>
      <c r="F606" s="251"/>
      <c r="G606" s="251"/>
      <c r="H606" s="251"/>
      <c r="I606" s="251"/>
      <c r="J606" s="251"/>
      <c r="K606" s="251"/>
    </row>
    <row r="607" spans="1:11" ht="15.75">
      <c r="A607" s="297" t="s">
        <v>340</v>
      </c>
      <c r="B607" s="298"/>
      <c r="C607" s="298"/>
      <c r="D607" s="298"/>
      <c r="E607" s="298"/>
      <c r="F607" s="298"/>
      <c r="G607" s="298"/>
      <c r="H607" s="298"/>
      <c r="I607" s="298"/>
      <c r="J607" s="298"/>
      <c r="K607" s="298"/>
    </row>
    <row r="608" spans="1:11" ht="15.75">
      <c r="A608" s="297" t="s">
        <v>341</v>
      </c>
      <c r="B608" s="298"/>
      <c r="C608" s="298"/>
      <c r="D608" s="298"/>
      <c r="E608" s="298"/>
      <c r="F608" s="298"/>
      <c r="G608" s="298"/>
      <c r="H608" s="298"/>
      <c r="I608" s="298"/>
      <c r="J608" s="298"/>
      <c r="K608" s="298"/>
    </row>
    <row r="609" spans="1:11" ht="15.75">
      <c r="A609" s="297" t="s">
        <v>342</v>
      </c>
      <c r="B609" s="298"/>
      <c r="C609" s="298"/>
      <c r="D609" s="298"/>
      <c r="E609" s="298"/>
      <c r="F609" s="298"/>
      <c r="G609" s="298"/>
      <c r="H609" s="298"/>
      <c r="I609" s="298"/>
      <c r="J609" s="298"/>
      <c r="K609" s="298"/>
    </row>
    <row r="610" spans="1:11" ht="15.75">
      <c r="A610" s="144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.75">
      <c r="A611" s="144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</row>
    <row r="612" spans="1:11" ht="15.75">
      <c r="A612" s="144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</row>
    <row r="613" spans="2:11" ht="15.75">
      <c r="B613" s="144"/>
      <c r="C613" s="224"/>
      <c r="D613" s="224"/>
      <c r="E613" s="224"/>
      <c r="F613" s="224"/>
      <c r="G613" s="224"/>
      <c r="H613" s="224"/>
      <c r="I613" s="224"/>
      <c r="J613" s="224"/>
      <c r="K613" s="224"/>
    </row>
    <row r="614" spans="2:11" ht="15.75">
      <c r="B614" s="144"/>
      <c r="C614" s="224"/>
      <c r="D614" s="224"/>
      <c r="E614" s="224"/>
      <c r="F614" s="224"/>
      <c r="G614" s="224"/>
      <c r="H614" s="224"/>
      <c r="I614" s="224"/>
      <c r="J614" s="224"/>
      <c r="K614" s="224"/>
    </row>
    <row r="615" spans="2:11" ht="15.75">
      <c r="B615" s="144"/>
      <c r="C615" s="224"/>
      <c r="D615" s="224"/>
      <c r="E615" s="224"/>
      <c r="F615" s="224"/>
      <c r="G615" s="224"/>
      <c r="H615" s="224"/>
      <c r="I615" s="224"/>
      <c r="J615" s="224"/>
      <c r="K615" s="224"/>
    </row>
    <row r="616" spans="2:11" ht="15.75">
      <c r="B616" s="144"/>
      <c r="C616" s="224"/>
      <c r="D616" s="224"/>
      <c r="E616" s="224"/>
      <c r="F616" s="224"/>
      <c r="G616" s="224"/>
      <c r="H616" s="224"/>
      <c r="I616" s="224"/>
      <c r="J616" s="224"/>
      <c r="K616" s="224"/>
    </row>
    <row r="617" spans="2:11" ht="15.75">
      <c r="B617" s="144"/>
      <c r="C617" s="224"/>
      <c r="D617" s="224"/>
      <c r="E617" s="224"/>
      <c r="F617" s="224"/>
      <c r="G617" s="224"/>
      <c r="H617" s="224"/>
      <c r="I617" s="224"/>
      <c r="J617" s="224"/>
      <c r="K617" s="224"/>
    </row>
    <row r="618" spans="2:11" ht="15.75">
      <c r="B618" s="144"/>
      <c r="C618" s="224"/>
      <c r="D618" s="224"/>
      <c r="E618" s="224"/>
      <c r="F618" s="224"/>
      <c r="G618" s="224"/>
      <c r="H618" s="224"/>
      <c r="I618" s="224"/>
      <c r="J618" s="224"/>
      <c r="K618" s="224"/>
    </row>
    <row r="619" spans="2:11" ht="15.75">
      <c r="B619" s="144"/>
      <c r="C619" s="224"/>
      <c r="D619" s="224"/>
      <c r="E619" s="224"/>
      <c r="F619" s="224"/>
      <c r="G619" s="224"/>
      <c r="H619" s="224"/>
      <c r="I619" s="224"/>
      <c r="J619" s="224"/>
      <c r="K619" s="224"/>
    </row>
    <row r="620" spans="2:11" ht="15.75">
      <c r="B620" s="144"/>
      <c r="C620" s="224"/>
      <c r="D620" s="224"/>
      <c r="E620" s="224"/>
      <c r="F620" s="224"/>
      <c r="G620" s="224"/>
      <c r="H620" s="224"/>
      <c r="I620" s="224"/>
      <c r="J620" s="224"/>
      <c r="K620" s="224"/>
    </row>
  </sheetData>
  <mergeCells count="101">
    <mergeCell ref="A608:K608"/>
    <mergeCell ref="A609:K609"/>
    <mergeCell ref="A578:I578"/>
    <mergeCell ref="A582:K582"/>
    <mergeCell ref="A606:K606"/>
    <mergeCell ref="A607:K607"/>
    <mergeCell ref="A549:J549"/>
    <mergeCell ref="A550:M550"/>
    <mergeCell ref="A553:I553"/>
    <mergeCell ref="A577:I577"/>
    <mergeCell ref="A519:K519"/>
    <mergeCell ref="A520:K520"/>
    <mergeCell ref="A524:M524"/>
    <mergeCell ref="A526:A527"/>
    <mergeCell ref="B526:M526"/>
    <mergeCell ref="A464:L464"/>
    <mergeCell ref="A494:K494"/>
    <mergeCell ref="A496:A497"/>
    <mergeCell ref="B496:B497"/>
    <mergeCell ref="C496:C497"/>
    <mergeCell ref="D496:I496"/>
    <mergeCell ref="J496:K496"/>
    <mergeCell ref="C435:C436"/>
    <mergeCell ref="D435:D436"/>
    <mergeCell ref="A399:K399"/>
    <mergeCell ref="A402:L402"/>
    <mergeCell ref="A430:L430"/>
    <mergeCell ref="A433:K433"/>
    <mergeCell ref="E435:K435"/>
    <mergeCell ref="A435:A436"/>
    <mergeCell ref="B435:B436"/>
    <mergeCell ref="A370:K370"/>
    <mergeCell ref="A372:A373"/>
    <mergeCell ref="B372:B373"/>
    <mergeCell ref="C372:C373"/>
    <mergeCell ref="D372:D373"/>
    <mergeCell ref="E372:K372"/>
    <mergeCell ref="A337:L337"/>
    <mergeCell ref="A339:I339"/>
    <mergeCell ref="A341:A342"/>
    <mergeCell ref="B341:B342"/>
    <mergeCell ref="C341:C342"/>
    <mergeCell ref="D341:D342"/>
    <mergeCell ref="E341:I341"/>
    <mergeCell ref="A308:L308"/>
    <mergeCell ref="A310:A311"/>
    <mergeCell ref="B310:B311"/>
    <mergeCell ref="C310:C311"/>
    <mergeCell ref="D310:L310"/>
    <mergeCell ref="D279:D280"/>
    <mergeCell ref="A247:I247"/>
    <mergeCell ref="A274:I274"/>
    <mergeCell ref="A277:H277"/>
    <mergeCell ref="A278:H278"/>
    <mergeCell ref="E279:E280"/>
    <mergeCell ref="F279:H279"/>
    <mergeCell ref="A279:A280"/>
    <mergeCell ref="B279:B280"/>
    <mergeCell ref="C279:C280"/>
    <mergeCell ref="A215:M215"/>
    <mergeCell ref="A217:A218"/>
    <mergeCell ref="B217:M217"/>
    <mergeCell ref="A246:I246"/>
    <mergeCell ref="A154:L154"/>
    <mergeCell ref="A184:K184"/>
    <mergeCell ref="A185:K185"/>
    <mergeCell ref="A186:A187"/>
    <mergeCell ref="B186:B187"/>
    <mergeCell ref="C186:C187"/>
    <mergeCell ref="D186:I186"/>
    <mergeCell ref="J186:K186"/>
    <mergeCell ref="A93:L93"/>
    <mergeCell ref="A123:K123"/>
    <mergeCell ref="A125:A126"/>
    <mergeCell ref="B125:B126"/>
    <mergeCell ref="C125:C126"/>
    <mergeCell ref="D125:D126"/>
    <mergeCell ref="E125:K125"/>
    <mergeCell ref="A60:H60"/>
    <mergeCell ref="A62:K62"/>
    <mergeCell ref="A64:A65"/>
    <mergeCell ref="B64:B65"/>
    <mergeCell ref="C64:C65"/>
    <mergeCell ref="D64:D65"/>
    <mergeCell ref="E64:K64"/>
    <mergeCell ref="A31:K31"/>
    <mergeCell ref="A35:H35"/>
    <mergeCell ref="A37:A38"/>
    <mergeCell ref="B37:B38"/>
    <mergeCell ref="C37:E37"/>
    <mergeCell ref="F37:F38"/>
    <mergeCell ref="G37:G38"/>
    <mergeCell ref="H37:H38"/>
    <mergeCell ref="A2:K2"/>
    <mergeCell ref="A4:A5"/>
    <mergeCell ref="B4:B5"/>
    <mergeCell ref="C4:E4"/>
    <mergeCell ref="F4:F5"/>
    <mergeCell ref="G4:G5"/>
    <mergeCell ref="H4:H5"/>
    <mergeCell ref="I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workbookViewId="0" topLeftCell="A4">
      <selection activeCell="D30" sqref="D30"/>
    </sheetView>
  </sheetViews>
  <sheetFormatPr defaultColWidth="9.00390625" defaultRowHeight="16.5"/>
  <cols>
    <col min="2" max="2" width="11.625" style="4" customWidth="1"/>
    <col min="3" max="3" width="16.375" style="0" customWidth="1"/>
    <col min="4" max="4" width="21.50390625" style="0" customWidth="1"/>
    <col min="5" max="5" width="10.625" style="0" customWidth="1"/>
    <col min="6" max="6" width="20.125" style="4" customWidth="1"/>
    <col min="7" max="7" width="21.875" style="82" customWidth="1"/>
  </cols>
  <sheetData>
    <row r="1" spans="1:3" ht="16.5">
      <c r="A1" t="s">
        <v>1</v>
      </c>
      <c r="C1" t="s">
        <v>121</v>
      </c>
    </row>
    <row r="2" spans="1:7" s="79" customFormat="1" ht="22.5" customHeight="1">
      <c r="A2" s="1" t="s">
        <v>0</v>
      </c>
      <c r="B2" s="5" t="s">
        <v>7</v>
      </c>
      <c r="C2" s="299" t="s">
        <v>120</v>
      </c>
      <c r="D2" s="79" t="s">
        <v>3</v>
      </c>
      <c r="E2" s="300" t="s">
        <v>138</v>
      </c>
      <c r="F2" s="81" t="s">
        <v>141</v>
      </c>
      <c r="G2" s="83" t="s">
        <v>142</v>
      </c>
    </row>
    <row r="3" spans="1:7" s="79" customFormat="1" ht="29.25" customHeight="1">
      <c r="A3" s="1"/>
      <c r="B3" s="5"/>
      <c r="C3" s="299"/>
      <c r="D3" s="80" t="s">
        <v>2</v>
      </c>
      <c r="E3" s="300"/>
      <c r="F3" s="81" t="s">
        <v>140</v>
      </c>
      <c r="G3" s="83" t="s">
        <v>139</v>
      </c>
    </row>
    <row r="4" spans="1:7" ht="16.5">
      <c r="A4" s="2">
        <v>1978</v>
      </c>
      <c r="B4" s="3">
        <v>1.67</v>
      </c>
      <c r="C4" s="78">
        <v>1.53875578246683</v>
      </c>
      <c r="D4" s="4">
        <f>B4-C4</f>
        <v>0.13124421753316984</v>
      </c>
      <c r="E4" s="2">
        <v>2100247</v>
      </c>
      <c r="F4" s="4">
        <v>2007168.00864</v>
      </c>
      <c r="G4" s="82">
        <f>(E4-F4)/E4</f>
        <v>0.04431811656438509</v>
      </c>
    </row>
    <row r="5" spans="1:7" ht="16.5">
      <c r="A5" s="2">
        <v>1979</v>
      </c>
      <c r="B5" s="3">
        <v>1.27</v>
      </c>
      <c r="C5" s="78">
        <v>1.63974105979093</v>
      </c>
      <c r="D5" s="4">
        <f aca="true" t="shared" si="0" ref="D5:D33">B5-C5</f>
        <v>-0.3697410597909301</v>
      </c>
      <c r="E5" s="2">
        <v>2271920</v>
      </c>
      <c r="F5" s="4">
        <v>2180551.5695</v>
      </c>
      <c r="G5" s="82">
        <f aca="true" t="shared" si="1" ref="G5:G32">(E5-F5)/E5</f>
        <v>0.040216394283249315</v>
      </c>
    </row>
    <row r="6" spans="1:7" ht="16.5">
      <c r="A6" s="2">
        <v>1980</v>
      </c>
      <c r="B6" s="3">
        <v>1.23</v>
      </c>
      <c r="C6" s="78">
        <v>1.74203877929035</v>
      </c>
      <c r="D6" s="4">
        <f t="shared" si="0"/>
        <v>-0.51203877929035</v>
      </c>
      <c r="E6" s="2">
        <v>2437798</v>
      </c>
      <c r="F6" s="4">
        <v>2366315.32946</v>
      </c>
      <c r="G6" s="82">
        <f t="shared" si="1"/>
        <v>0.029322638930707075</v>
      </c>
    </row>
    <row r="7" spans="1:7" ht="16.5">
      <c r="A7" s="2">
        <v>1981</v>
      </c>
      <c r="B7" s="3">
        <v>1.36</v>
      </c>
      <c r="C7" s="78">
        <v>1.84326397254254</v>
      </c>
      <c r="D7" s="4">
        <f t="shared" si="0"/>
        <v>-0.48326397254253983</v>
      </c>
      <c r="E7" s="2">
        <v>2588032</v>
      </c>
      <c r="F7" s="4">
        <v>2566531.86233</v>
      </c>
      <c r="G7" s="82">
        <f t="shared" si="1"/>
        <v>0.008307523890740178</v>
      </c>
    </row>
    <row r="8" spans="1:7" ht="16.5">
      <c r="A8" s="2">
        <v>1982</v>
      </c>
      <c r="B8" s="3">
        <v>2.14</v>
      </c>
      <c r="C8" s="78">
        <v>1.935911283332</v>
      </c>
      <c r="D8" s="4">
        <f t="shared" si="0"/>
        <v>0.2040887166680001</v>
      </c>
      <c r="E8" s="2">
        <v>2679939</v>
      </c>
      <c r="F8" s="4">
        <v>2783988.56863</v>
      </c>
      <c r="G8" s="82">
        <f t="shared" si="1"/>
        <v>-0.03882534961803239</v>
      </c>
    </row>
    <row r="9" spans="1:7" ht="16.5">
      <c r="A9" s="2">
        <v>1983</v>
      </c>
      <c r="B9" s="3">
        <v>2.71</v>
      </c>
      <c r="C9" s="78">
        <v>2.00764271571784</v>
      </c>
      <c r="D9" s="4">
        <f t="shared" si="0"/>
        <v>0.7023572842821602</v>
      </c>
      <c r="E9" s="2">
        <v>2906311</v>
      </c>
      <c r="F9" s="4">
        <v>3021687.85026</v>
      </c>
      <c r="G9" s="82">
        <f t="shared" si="1"/>
        <v>-0.03969872813336226</v>
      </c>
    </row>
    <row r="10" spans="1:7" ht="16.5">
      <c r="A10" s="2">
        <v>1984</v>
      </c>
      <c r="B10" s="3">
        <v>2.45</v>
      </c>
      <c r="C10" s="78">
        <v>2.04816116092583</v>
      </c>
      <c r="D10" s="4">
        <f t="shared" si="0"/>
        <v>0.4018388390741703</v>
      </c>
      <c r="E10" s="2">
        <v>3214370</v>
      </c>
      <c r="F10" s="4">
        <v>3281591.61342</v>
      </c>
      <c r="G10" s="82">
        <f t="shared" si="1"/>
        <v>-0.020912842460575426</v>
      </c>
    </row>
    <row r="11" spans="1:7" ht="16.5">
      <c r="A11" s="2">
        <v>1985</v>
      </c>
      <c r="B11" s="3">
        <v>2.91</v>
      </c>
      <c r="C11" s="78">
        <v>2.05419308302456</v>
      </c>
      <c r="D11" s="4">
        <f t="shared" si="0"/>
        <v>0.8558069169754403</v>
      </c>
      <c r="E11" s="2">
        <v>3373562</v>
      </c>
      <c r="F11" s="4">
        <v>3564507.99583</v>
      </c>
      <c r="G11" s="82">
        <f t="shared" si="1"/>
        <v>-0.05660070745105616</v>
      </c>
    </row>
    <row r="12" spans="1:7" ht="16.5">
      <c r="A12" s="2">
        <v>1986</v>
      </c>
      <c r="B12" s="3">
        <v>2.66</v>
      </c>
      <c r="C12" s="78">
        <v>2.02648333447339</v>
      </c>
      <c r="D12" s="4">
        <f t="shared" si="0"/>
        <v>0.63351666552661</v>
      </c>
      <c r="E12" s="2">
        <v>3766144</v>
      </c>
      <c r="F12" s="4">
        <v>3870572.91904</v>
      </c>
      <c r="G12" s="82">
        <f t="shared" si="1"/>
        <v>-0.027728339394351376</v>
      </c>
    </row>
    <row r="13" spans="1:7" ht="16.5">
      <c r="A13" s="2">
        <v>1987</v>
      </c>
      <c r="B13" s="3">
        <v>1.97</v>
      </c>
      <c r="C13" s="78">
        <v>1.9743348369014</v>
      </c>
      <c r="D13" s="4">
        <f t="shared" si="0"/>
        <v>-0.004334836901400019</v>
      </c>
      <c r="E13" s="2">
        <v>4246134</v>
      </c>
      <c r="F13" s="4">
        <v>4198012.84468</v>
      </c>
      <c r="G13" s="82">
        <f t="shared" si="1"/>
        <v>0.011332933751030914</v>
      </c>
    </row>
    <row r="14" spans="1:7" ht="16.5">
      <c r="A14" s="2">
        <v>1988</v>
      </c>
      <c r="B14" s="3">
        <v>1.69</v>
      </c>
      <c r="C14" s="78">
        <v>1.91338567859295</v>
      </c>
      <c r="D14" s="4">
        <f t="shared" si="0"/>
        <v>-0.22338567859295</v>
      </c>
      <c r="E14" s="2">
        <v>4579049</v>
      </c>
      <c r="F14" s="4">
        <v>4544009.94517</v>
      </c>
      <c r="G14" s="82">
        <f t="shared" si="1"/>
        <v>0.007652037536615093</v>
      </c>
    </row>
    <row r="15" spans="1:7" ht="16.5">
      <c r="A15" s="2">
        <v>1989</v>
      </c>
      <c r="B15" s="3">
        <v>1.57</v>
      </c>
      <c r="C15" s="78">
        <v>1.85923059946341</v>
      </c>
      <c r="D15" s="4">
        <f t="shared" si="0"/>
        <v>-0.2892305994634099</v>
      </c>
      <c r="E15" s="2">
        <v>4956018</v>
      </c>
      <c r="F15" s="4">
        <v>4906227.60448</v>
      </c>
      <c r="G15" s="82">
        <f t="shared" si="1"/>
        <v>0.010046451711837968</v>
      </c>
    </row>
    <row r="16" spans="1:7" ht="16.5">
      <c r="A16" s="2">
        <v>1990</v>
      </c>
      <c r="B16" s="3">
        <v>1.67</v>
      </c>
      <c r="C16" s="78">
        <v>1.82523048264217</v>
      </c>
      <c r="D16" s="4">
        <f t="shared" si="0"/>
        <v>-0.15523048264217</v>
      </c>
      <c r="E16" s="2">
        <v>5223394</v>
      </c>
      <c r="F16" s="4">
        <v>5282679.59714</v>
      </c>
      <c r="G16" s="82">
        <f t="shared" si="1"/>
        <v>-0.011350014404427504</v>
      </c>
    </row>
    <row r="17" spans="1:7" ht="16.5">
      <c r="A17" s="2">
        <v>1991</v>
      </c>
      <c r="B17" s="3">
        <v>1.51</v>
      </c>
      <c r="C17" s="78">
        <v>1.82185390526404</v>
      </c>
      <c r="D17" s="4">
        <f t="shared" si="0"/>
        <v>-0.3118539052640399</v>
      </c>
      <c r="E17" s="2">
        <v>5617967</v>
      </c>
      <c r="F17" s="4">
        <v>5671877.60162</v>
      </c>
      <c r="G17" s="82">
        <f t="shared" si="1"/>
        <v>-0.009596105071460878</v>
      </c>
    </row>
    <row r="18" spans="1:7" ht="16.5">
      <c r="A18" s="2">
        <v>1992</v>
      </c>
      <c r="B18" s="3">
        <v>1.51</v>
      </c>
      <c r="C18" s="78">
        <v>1.85801713963737</v>
      </c>
      <c r="D18" s="4">
        <f t="shared" si="0"/>
        <v>-0.3480171396373699</v>
      </c>
      <c r="E18" s="2">
        <v>6038610</v>
      </c>
      <c r="F18" s="4">
        <v>6071740.44044</v>
      </c>
      <c r="G18" s="82">
        <f t="shared" si="1"/>
        <v>-0.005486434864977211</v>
      </c>
    </row>
    <row r="19" spans="1:7" ht="16.5">
      <c r="A19" s="2">
        <v>1993</v>
      </c>
      <c r="B19" s="3">
        <v>1.45</v>
      </c>
      <c r="C19" s="78">
        <v>1.93951791901788</v>
      </c>
      <c r="D19" s="4">
        <f t="shared" si="0"/>
        <v>-0.48951791901788</v>
      </c>
      <c r="E19" s="2">
        <v>6462148</v>
      </c>
      <c r="F19" s="4">
        <v>6479647.83008</v>
      </c>
      <c r="G19" s="82">
        <f t="shared" si="1"/>
        <v>-0.002708051576658373</v>
      </c>
    </row>
    <row r="20" spans="1:7" ht="16.5">
      <c r="A20" s="2">
        <v>1994</v>
      </c>
      <c r="B20" s="3">
        <v>1.56</v>
      </c>
      <c r="C20" s="78">
        <v>2.06867380526493</v>
      </c>
      <c r="D20" s="4">
        <f t="shared" si="0"/>
        <v>-0.5086738052649298</v>
      </c>
      <c r="E20" s="2">
        <v>6921479</v>
      </c>
      <c r="F20" s="4">
        <v>6892648.18264</v>
      </c>
      <c r="G20" s="82">
        <f t="shared" si="1"/>
        <v>0.0041654128200056305</v>
      </c>
    </row>
    <row r="21" spans="1:7" ht="16.5">
      <c r="A21" s="2">
        <v>1995</v>
      </c>
      <c r="B21" s="3">
        <v>1.79</v>
      </c>
      <c r="C21" s="78">
        <v>2.24290718104767</v>
      </c>
      <c r="D21" s="4">
        <f t="shared" si="0"/>
        <v>-0.4529071810476699</v>
      </c>
      <c r="E21" s="2">
        <v>7366118</v>
      </c>
      <c r="F21" s="4">
        <v>7307614.91189</v>
      </c>
      <c r="G21" s="82">
        <f t="shared" si="1"/>
        <v>0.007942187202268535</v>
      </c>
    </row>
    <row r="22" spans="1:7" ht="16.5">
      <c r="A22" s="2">
        <v>1996</v>
      </c>
      <c r="B22" s="3">
        <v>2.6</v>
      </c>
      <c r="C22" s="78">
        <v>2.45455369098264</v>
      </c>
      <c r="D22" s="4">
        <f t="shared" si="0"/>
        <v>0.1454463090173599</v>
      </c>
      <c r="E22" s="2">
        <v>7815617</v>
      </c>
      <c r="F22" s="4">
        <v>7721709.73981</v>
      </c>
      <c r="G22" s="82">
        <f t="shared" si="1"/>
        <v>0.012015335473833969</v>
      </c>
    </row>
    <row r="23" spans="1:7" ht="16.5">
      <c r="A23" s="2">
        <v>1997</v>
      </c>
      <c r="B23" s="3">
        <v>2.72</v>
      </c>
      <c r="C23" s="78">
        <v>2.69141990787586</v>
      </c>
      <c r="D23" s="4">
        <f t="shared" si="0"/>
        <v>0.028580092124140144</v>
      </c>
      <c r="E23" s="2">
        <v>8313215</v>
      </c>
      <c r="F23" s="4">
        <v>8132679.41923</v>
      </c>
      <c r="G23" s="82">
        <f t="shared" si="1"/>
        <v>0.021716698145061795</v>
      </c>
    </row>
    <row r="24" spans="1:7" ht="16.5">
      <c r="A24" s="2">
        <v>1998</v>
      </c>
      <c r="B24" s="3">
        <v>2.69</v>
      </c>
      <c r="C24" s="78">
        <v>2.94276686762356</v>
      </c>
      <c r="D24" s="4">
        <f t="shared" si="0"/>
        <v>-0.25276686762355993</v>
      </c>
      <c r="E24" s="2">
        <v>8673131</v>
      </c>
      <c r="F24" s="4">
        <v>8539209.77559</v>
      </c>
      <c r="G24" s="82">
        <f t="shared" si="1"/>
        <v>0.015440931816895112</v>
      </c>
    </row>
    <row r="25" spans="1:7" ht="16.5">
      <c r="A25" s="2">
        <v>1999</v>
      </c>
      <c r="B25" s="3">
        <v>2.92</v>
      </c>
      <c r="C25" s="78">
        <v>3.19814140704319</v>
      </c>
      <c r="D25" s="4">
        <f t="shared" si="0"/>
        <v>-0.27814140704319</v>
      </c>
      <c r="E25" s="2">
        <v>9134467</v>
      </c>
      <c r="F25" s="4">
        <v>8941791.99015</v>
      </c>
      <c r="G25" s="82">
        <f t="shared" si="1"/>
        <v>0.02109318582573007</v>
      </c>
    </row>
    <row r="26" spans="1:7" ht="16.5">
      <c r="A26" s="2">
        <v>2000</v>
      </c>
      <c r="B26" s="3">
        <v>2.99</v>
      </c>
      <c r="C26" s="78">
        <v>3.44456269427598</v>
      </c>
      <c r="D26" s="4">
        <f t="shared" si="0"/>
        <v>-0.45456269427597995</v>
      </c>
      <c r="E26" s="2">
        <v>9662544</v>
      </c>
      <c r="F26" s="4">
        <v>9342256.4564</v>
      </c>
      <c r="G26" s="82">
        <f t="shared" si="1"/>
        <v>0.03314733093065351</v>
      </c>
    </row>
    <row r="27" spans="1:7" ht="16.5">
      <c r="A27" s="2">
        <v>2001</v>
      </c>
      <c r="B27" s="3">
        <v>4.57</v>
      </c>
      <c r="C27" s="78">
        <v>3.6662684833927</v>
      </c>
      <c r="D27" s="4">
        <f t="shared" si="0"/>
        <v>0.9037315166073001</v>
      </c>
      <c r="E27" s="2">
        <v>9447649</v>
      </c>
      <c r="F27" s="4">
        <v>9744360.31794</v>
      </c>
      <c r="G27" s="82">
        <f t="shared" si="1"/>
        <v>-0.03140583630276701</v>
      </c>
    </row>
    <row r="28" spans="1:7" ht="16.5">
      <c r="A28" s="2">
        <v>2002</v>
      </c>
      <c r="B28" s="3">
        <v>5.17</v>
      </c>
      <c r="C28" s="78">
        <v>3.84295090152139</v>
      </c>
      <c r="D28" s="4">
        <f t="shared" si="0"/>
        <v>1.3270490984786099</v>
      </c>
      <c r="E28" s="2">
        <v>9820311</v>
      </c>
      <c r="F28" s="4">
        <v>10155063.5938</v>
      </c>
      <c r="G28" s="82">
        <f t="shared" si="1"/>
        <v>-0.0340877792770515</v>
      </c>
    </row>
    <row r="29" spans="1:7" ht="16.5">
      <c r="A29" s="2">
        <v>2003</v>
      </c>
      <c r="B29" s="3">
        <v>4.99</v>
      </c>
      <c r="C29" s="78">
        <v>3.96333939095614</v>
      </c>
      <c r="D29" s="4">
        <f t="shared" si="0"/>
        <v>1.0266606090438604</v>
      </c>
      <c r="E29" s="2">
        <v>10147817</v>
      </c>
      <c r="F29" s="4">
        <v>10578359.1898</v>
      </c>
      <c r="G29" s="82">
        <f t="shared" si="1"/>
        <v>-0.04242707469005401</v>
      </c>
    </row>
    <row r="30" spans="1:7" ht="16.5">
      <c r="A30" s="2">
        <v>2004</v>
      </c>
      <c r="B30" s="3">
        <v>4.44</v>
      </c>
      <c r="C30" s="78">
        <v>4.02943388497585</v>
      </c>
      <c r="D30" s="4">
        <f t="shared" si="0"/>
        <v>0.4105661150241504</v>
      </c>
      <c r="E30" s="2">
        <v>10762479</v>
      </c>
      <c r="F30" s="4">
        <v>11014892.4859</v>
      </c>
      <c r="G30" s="82">
        <f t="shared" si="1"/>
        <v>-0.02345309903972865</v>
      </c>
    </row>
    <row r="31" spans="1:7" ht="16.5">
      <c r="A31" s="2">
        <v>2005</v>
      </c>
      <c r="B31" s="3">
        <v>4.13</v>
      </c>
      <c r="C31" s="78">
        <v>4.05350092294983</v>
      </c>
      <c r="D31" s="4">
        <f t="shared" si="0"/>
        <v>0.0764990770501699</v>
      </c>
      <c r="E31">
        <v>11740073</v>
      </c>
      <c r="F31" s="4">
        <v>11461003.4401</v>
      </c>
      <c r="G31" s="82">
        <f t="shared" si="1"/>
        <v>0.023770683529821382</v>
      </c>
    </row>
    <row r="32" spans="1:7" ht="16.5">
      <c r="A32" s="2">
        <v>2006</v>
      </c>
      <c r="B32" s="4">
        <v>3.19</v>
      </c>
      <c r="C32" s="78">
        <v>4.05191270539764</v>
      </c>
      <c r="D32" s="4">
        <f t="shared" si="0"/>
        <v>-0.8619127053976396</v>
      </c>
      <c r="E32">
        <v>12249856</v>
      </c>
      <c r="F32" s="4">
        <v>11910507.8755</v>
      </c>
      <c r="G32" s="82">
        <f t="shared" si="1"/>
        <v>0.027702213356630548</v>
      </c>
    </row>
    <row r="33" spans="1:4" ht="16.5">
      <c r="A33" s="2">
        <v>2007</v>
      </c>
      <c r="B33" s="4">
        <v>3.19</v>
      </c>
      <c r="C33" s="4">
        <v>4.04180642360936</v>
      </c>
      <c r="D33" s="4">
        <f t="shared" si="0"/>
        <v>-0.8518064236093603</v>
      </c>
    </row>
  </sheetData>
  <mergeCells count="2">
    <mergeCell ref="C2:C3"/>
    <mergeCell ref="E2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0">
      <selection activeCell="H3" sqref="H3"/>
    </sheetView>
  </sheetViews>
  <sheetFormatPr defaultColWidth="9.00390625" defaultRowHeight="16.5"/>
  <sheetData>
    <row r="1" ht="25.5">
      <c r="A1" s="13" t="s">
        <v>33</v>
      </c>
    </row>
    <row r="2" ht="16.5">
      <c r="A2" s="9"/>
    </row>
    <row r="3" ht="16.5">
      <c r="A3" s="14" t="s">
        <v>16</v>
      </c>
    </row>
    <row r="4" ht="16.5">
      <c r="A4" s="10" t="s">
        <v>17</v>
      </c>
    </row>
    <row r="5" spans="1:12" ht="16.5">
      <c r="A5" s="301" t="s">
        <v>12</v>
      </c>
      <c r="B5" s="303" t="s">
        <v>13</v>
      </c>
      <c r="C5" s="6" t="s">
        <v>34</v>
      </c>
      <c r="D5" s="6" t="s">
        <v>36</v>
      </c>
      <c r="E5" s="303" t="s">
        <v>38</v>
      </c>
      <c r="F5" s="303" t="s">
        <v>39</v>
      </c>
      <c r="G5" s="6" t="s">
        <v>40</v>
      </c>
      <c r="H5" s="303" t="s">
        <v>40</v>
      </c>
      <c r="I5" s="303" t="s">
        <v>42</v>
      </c>
      <c r="J5" s="6" t="s">
        <v>43</v>
      </c>
      <c r="K5" s="303" t="s">
        <v>45</v>
      </c>
      <c r="L5" s="6" t="s">
        <v>46</v>
      </c>
    </row>
    <row r="6" spans="1:12" ht="16.5">
      <c r="A6" s="302"/>
      <c r="B6" s="304"/>
      <c r="C6" s="7" t="s">
        <v>35</v>
      </c>
      <c r="D6" s="7" t="s">
        <v>37</v>
      </c>
      <c r="E6" s="304"/>
      <c r="F6" s="304"/>
      <c r="G6" s="7" t="s">
        <v>41</v>
      </c>
      <c r="H6" s="304"/>
      <c r="I6" s="304"/>
      <c r="J6" s="7" t="s">
        <v>44</v>
      </c>
      <c r="K6" s="304"/>
      <c r="L6" s="7" t="s">
        <v>44</v>
      </c>
    </row>
    <row r="7" spans="1:12" ht="16.5">
      <c r="A7" s="8">
        <v>67</v>
      </c>
      <c r="B7" s="8">
        <v>1.67</v>
      </c>
      <c r="C7" s="8">
        <v>1.03</v>
      </c>
      <c r="D7" s="8">
        <v>0.32</v>
      </c>
      <c r="E7" s="8">
        <v>0.73</v>
      </c>
      <c r="F7" s="8">
        <v>2.28</v>
      </c>
      <c r="G7" s="8">
        <v>3.69</v>
      </c>
      <c r="H7" s="8">
        <v>3.72</v>
      </c>
      <c r="I7" s="8">
        <v>3.67</v>
      </c>
      <c r="J7" s="8">
        <v>3.15</v>
      </c>
      <c r="K7" s="8">
        <v>3.75</v>
      </c>
      <c r="L7" s="8">
        <v>2.54</v>
      </c>
    </row>
    <row r="8" spans="1:12" ht="16.5">
      <c r="A8" s="8">
        <v>68</v>
      </c>
      <c r="B8" s="8">
        <v>1.27</v>
      </c>
      <c r="C8" s="8">
        <v>0.77</v>
      </c>
      <c r="D8" s="8">
        <v>0.15</v>
      </c>
      <c r="E8" s="8">
        <v>0.56</v>
      </c>
      <c r="F8" s="8">
        <v>1.62</v>
      </c>
      <c r="G8" s="8">
        <v>2.8</v>
      </c>
      <c r="H8" s="8">
        <v>2.52</v>
      </c>
      <c r="I8" s="8">
        <v>2.94</v>
      </c>
      <c r="J8" s="8">
        <v>2.27</v>
      </c>
      <c r="K8" s="8">
        <v>2.66</v>
      </c>
      <c r="L8" s="8">
        <v>1.86</v>
      </c>
    </row>
    <row r="9" spans="1:12" ht="16.5">
      <c r="A9" s="8">
        <v>69</v>
      </c>
      <c r="B9" s="8">
        <v>1.23</v>
      </c>
      <c r="C9" s="8">
        <v>0.68</v>
      </c>
      <c r="D9" s="8">
        <v>0.17</v>
      </c>
      <c r="E9" s="8">
        <v>0.46</v>
      </c>
      <c r="F9" s="8">
        <v>1.45</v>
      </c>
      <c r="G9" s="8">
        <v>2.62</v>
      </c>
      <c r="H9" s="8">
        <v>2.31</v>
      </c>
      <c r="I9" s="8">
        <v>2.79</v>
      </c>
      <c r="J9" s="8">
        <v>2.23</v>
      </c>
      <c r="K9" s="8">
        <v>2.51</v>
      </c>
      <c r="L9" s="8">
        <v>1.93</v>
      </c>
    </row>
    <row r="10" spans="1:12" ht="16.5">
      <c r="A10" s="8">
        <v>70</v>
      </c>
      <c r="B10" s="8">
        <v>1.36</v>
      </c>
      <c r="C10" s="8">
        <v>0.81</v>
      </c>
      <c r="D10" s="8">
        <v>0.21</v>
      </c>
      <c r="E10" s="8">
        <v>0.52</v>
      </c>
      <c r="F10" s="8">
        <v>1.69</v>
      </c>
      <c r="G10" s="8">
        <v>2.72</v>
      </c>
      <c r="H10" s="8">
        <v>2.25</v>
      </c>
      <c r="I10" s="8">
        <v>2.97</v>
      </c>
      <c r="J10" s="8">
        <v>2.23</v>
      </c>
      <c r="K10" s="8">
        <v>2.57</v>
      </c>
      <c r="L10" s="8">
        <v>1.86</v>
      </c>
    </row>
    <row r="11" spans="1:12" ht="16.5">
      <c r="A11" s="8">
        <v>71</v>
      </c>
      <c r="B11" s="8">
        <v>2.14</v>
      </c>
      <c r="C11" s="8">
        <v>1.42</v>
      </c>
      <c r="D11" s="8">
        <v>0.4</v>
      </c>
      <c r="E11" s="8">
        <v>1.03</v>
      </c>
      <c r="F11" s="8">
        <v>2.66</v>
      </c>
      <c r="G11" s="8">
        <v>3.81</v>
      </c>
      <c r="H11" s="8">
        <v>3.63</v>
      </c>
      <c r="I11" s="8">
        <v>3.89</v>
      </c>
      <c r="J11" s="8">
        <v>3.14</v>
      </c>
      <c r="K11" s="8">
        <v>3.46</v>
      </c>
      <c r="L11" s="8">
        <v>2.78</v>
      </c>
    </row>
    <row r="12" spans="1:12" ht="16.5">
      <c r="A12" s="8">
        <v>72</v>
      </c>
      <c r="B12" s="8">
        <v>2.71</v>
      </c>
      <c r="C12" s="8">
        <v>1.78</v>
      </c>
      <c r="D12" s="8">
        <v>0.68</v>
      </c>
      <c r="E12" s="8">
        <v>1.36</v>
      </c>
      <c r="F12" s="8">
        <v>3.07</v>
      </c>
      <c r="G12" s="8">
        <v>4.69</v>
      </c>
      <c r="H12" s="8">
        <v>4.43</v>
      </c>
      <c r="I12" s="8">
        <v>4.81</v>
      </c>
      <c r="J12" s="8">
        <v>4.04</v>
      </c>
      <c r="K12" s="8">
        <v>4.6</v>
      </c>
      <c r="L12" s="8">
        <v>3.42</v>
      </c>
    </row>
    <row r="13" spans="1:12" ht="16.5">
      <c r="A13" s="8">
        <v>73</v>
      </c>
      <c r="B13" s="8">
        <v>2.45</v>
      </c>
      <c r="C13" s="8">
        <v>1.5</v>
      </c>
      <c r="D13" s="8">
        <v>0.63</v>
      </c>
      <c r="E13" s="8">
        <v>1.11</v>
      </c>
      <c r="F13" s="8">
        <v>2.59</v>
      </c>
      <c r="G13" s="8">
        <v>4.27</v>
      </c>
      <c r="H13" s="8">
        <v>4.01</v>
      </c>
      <c r="I13" s="8">
        <v>4.38</v>
      </c>
      <c r="J13" s="8">
        <v>3.85</v>
      </c>
      <c r="K13" s="8">
        <v>4.2</v>
      </c>
      <c r="L13" s="8">
        <v>3.46</v>
      </c>
    </row>
    <row r="14" spans="1:12" ht="16.5">
      <c r="A14" s="8">
        <v>74</v>
      </c>
      <c r="B14" s="8">
        <v>2.91</v>
      </c>
      <c r="C14" s="8">
        <v>1.91</v>
      </c>
      <c r="D14" s="8">
        <v>0.63</v>
      </c>
      <c r="E14" s="8">
        <v>1.5</v>
      </c>
      <c r="F14" s="8">
        <v>3.13</v>
      </c>
      <c r="G14" s="8">
        <v>4.78</v>
      </c>
      <c r="H14" s="8">
        <v>4.48</v>
      </c>
      <c r="I14" s="8">
        <v>4.9</v>
      </c>
      <c r="J14" s="8">
        <v>4.22</v>
      </c>
      <c r="K14" s="8">
        <v>4.68</v>
      </c>
      <c r="L14" s="8">
        <v>3.65</v>
      </c>
    </row>
    <row r="15" spans="1:12" ht="16.5">
      <c r="A15" s="8">
        <v>75</v>
      </c>
      <c r="B15" s="8">
        <v>2.66</v>
      </c>
      <c r="C15" s="8">
        <v>1.68</v>
      </c>
      <c r="D15" s="8">
        <v>0.55</v>
      </c>
      <c r="E15" s="8">
        <v>1.25</v>
      </c>
      <c r="F15" s="8">
        <v>2.85</v>
      </c>
      <c r="G15" s="8">
        <v>4.41</v>
      </c>
      <c r="H15" s="8">
        <v>4.22</v>
      </c>
      <c r="I15" s="8">
        <v>4.49</v>
      </c>
      <c r="J15" s="8">
        <v>3.76</v>
      </c>
      <c r="K15" s="8">
        <v>3.99</v>
      </c>
      <c r="L15" s="8">
        <v>3.49</v>
      </c>
    </row>
    <row r="16" spans="1:12" ht="16.5">
      <c r="A16" s="8">
        <v>76</v>
      </c>
      <c r="B16" s="8">
        <v>1.97</v>
      </c>
      <c r="C16" s="8">
        <v>1.19</v>
      </c>
      <c r="D16" s="8">
        <v>0.42</v>
      </c>
      <c r="E16" s="8">
        <v>0.81</v>
      </c>
      <c r="F16" s="8">
        <v>2.08</v>
      </c>
      <c r="G16" s="8">
        <v>3.28</v>
      </c>
      <c r="H16" s="8">
        <v>3.01</v>
      </c>
      <c r="I16" s="8">
        <v>3.38</v>
      </c>
      <c r="J16" s="8">
        <v>2.73</v>
      </c>
      <c r="K16" s="8">
        <v>2.96</v>
      </c>
      <c r="L16" s="8">
        <v>2.44</v>
      </c>
    </row>
    <row r="17" spans="1:12" ht="16.5">
      <c r="A17" s="8">
        <v>77</v>
      </c>
      <c r="B17" s="8">
        <v>1.69</v>
      </c>
      <c r="C17" s="8">
        <v>1.02</v>
      </c>
      <c r="D17" s="8">
        <v>0.38</v>
      </c>
      <c r="E17" s="8">
        <v>0.67</v>
      </c>
      <c r="F17" s="8">
        <v>1.77</v>
      </c>
      <c r="G17" s="8">
        <v>2.69</v>
      </c>
      <c r="H17" s="8">
        <v>2.33</v>
      </c>
      <c r="I17" s="8">
        <v>2.83</v>
      </c>
      <c r="J17" s="8">
        <v>2.36</v>
      </c>
      <c r="K17" s="8">
        <v>2.6</v>
      </c>
      <c r="L17" s="8">
        <v>2.06</v>
      </c>
    </row>
    <row r="18" spans="1:12" ht="16.5">
      <c r="A18" s="8">
        <v>78</v>
      </c>
      <c r="B18" s="8">
        <v>1.57</v>
      </c>
      <c r="C18" s="8">
        <v>0.96</v>
      </c>
      <c r="D18" s="8">
        <v>0.3</v>
      </c>
      <c r="E18" s="8">
        <v>0.63</v>
      </c>
      <c r="F18" s="8">
        <v>1.62</v>
      </c>
      <c r="G18" s="8">
        <v>2.45</v>
      </c>
      <c r="H18" s="8">
        <v>2.46</v>
      </c>
      <c r="I18" s="8">
        <v>2.44</v>
      </c>
      <c r="J18" s="8">
        <v>2.11</v>
      </c>
      <c r="K18" s="8">
        <v>2.31</v>
      </c>
      <c r="L18" s="8">
        <v>1.85</v>
      </c>
    </row>
    <row r="19" spans="1:12" ht="16.5">
      <c r="A19" s="301" t="s">
        <v>12</v>
      </c>
      <c r="B19" s="303" t="s">
        <v>13</v>
      </c>
      <c r="C19" s="6" t="s">
        <v>34</v>
      </c>
      <c r="D19" s="6" t="s">
        <v>36</v>
      </c>
      <c r="E19" s="303" t="s">
        <v>38</v>
      </c>
      <c r="F19" s="303" t="s">
        <v>39</v>
      </c>
      <c r="G19" s="6" t="s">
        <v>40</v>
      </c>
      <c r="H19" s="303" t="s">
        <v>40</v>
      </c>
      <c r="I19" s="303" t="s">
        <v>42</v>
      </c>
      <c r="J19" s="6" t="s">
        <v>43</v>
      </c>
      <c r="K19" s="303" t="s">
        <v>45</v>
      </c>
      <c r="L19" s="6" t="s">
        <v>46</v>
      </c>
    </row>
    <row r="20" spans="1:12" ht="16.5">
      <c r="A20" s="302"/>
      <c r="B20" s="304"/>
      <c r="C20" s="7" t="s">
        <v>35</v>
      </c>
      <c r="D20" s="7" t="s">
        <v>37</v>
      </c>
      <c r="E20" s="304"/>
      <c r="F20" s="304"/>
      <c r="G20" s="7" t="s">
        <v>41</v>
      </c>
      <c r="H20" s="304"/>
      <c r="I20" s="304"/>
      <c r="J20" s="7" t="s">
        <v>44</v>
      </c>
      <c r="K20" s="304"/>
      <c r="L20" s="7" t="s">
        <v>44</v>
      </c>
    </row>
    <row r="21" spans="1:12" ht="16.5">
      <c r="A21" s="8">
        <v>79</v>
      </c>
      <c r="B21" s="8">
        <v>1.67</v>
      </c>
      <c r="C21" s="8">
        <v>1.01</v>
      </c>
      <c r="D21" s="8">
        <v>0.29</v>
      </c>
      <c r="E21" s="8">
        <v>0.63</v>
      </c>
      <c r="F21" s="8">
        <v>1.73</v>
      </c>
      <c r="G21" s="8">
        <v>2.5</v>
      </c>
      <c r="H21" s="8">
        <v>2.38</v>
      </c>
      <c r="I21" s="8">
        <v>2.55</v>
      </c>
      <c r="J21" s="8">
        <v>2.27</v>
      </c>
      <c r="K21" s="8">
        <v>2.46</v>
      </c>
      <c r="L21" s="8">
        <v>2.03</v>
      </c>
    </row>
    <row r="22" spans="1:12" ht="16.5">
      <c r="A22" s="8">
        <v>80</v>
      </c>
      <c r="B22" s="8">
        <v>1.51</v>
      </c>
      <c r="C22" s="8">
        <v>0.97</v>
      </c>
      <c r="D22" s="8">
        <v>0.27</v>
      </c>
      <c r="E22" s="8">
        <v>0.61</v>
      </c>
      <c r="F22" s="8">
        <v>1.61</v>
      </c>
      <c r="G22" s="8">
        <v>2.16</v>
      </c>
      <c r="H22" s="8">
        <v>2.12</v>
      </c>
      <c r="I22" s="8">
        <v>2.18</v>
      </c>
      <c r="J22" s="8">
        <v>2.04</v>
      </c>
      <c r="K22" s="8">
        <v>2.23</v>
      </c>
      <c r="L22" s="8">
        <v>1.8</v>
      </c>
    </row>
    <row r="23" spans="1:12" ht="16.5">
      <c r="A23" s="8">
        <v>81</v>
      </c>
      <c r="B23" s="8">
        <v>1.51</v>
      </c>
      <c r="C23" s="8">
        <v>0.9</v>
      </c>
      <c r="D23" s="8">
        <v>0.28</v>
      </c>
      <c r="E23" s="8">
        <v>0.53</v>
      </c>
      <c r="F23" s="8">
        <v>1.52</v>
      </c>
      <c r="G23" s="8">
        <v>2.13</v>
      </c>
      <c r="H23" s="8">
        <v>2.05</v>
      </c>
      <c r="I23" s="8">
        <v>2.17</v>
      </c>
      <c r="J23" s="8">
        <v>2.15</v>
      </c>
      <c r="K23" s="8">
        <v>2.05</v>
      </c>
      <c r="L23" s="8">
        <v>2.28</v>
      </c>
    </row>
    <row r="24" spans="1:12" ht="16.5">
      <c r="A24" s="8">
        <v>82</v>
      </c>
      <c r="B24" s="8">
        <v>1.45</v>
      </c>
      <c r="C24" s="8">
        <v>0.84</v>
      </c>
      <c r="D24" s="8">
        <v>0.21</v>
      </c>
      <c r="E24" s="8">
        <v>0.51</v>
      </c>
      <c r="F24" s="8">
        <v>1.38</v>
      </c>
      <c r="G24" s="8">
        <v>1.91</v>
      </c>
      <c r="H24" s="8">
        <v>1.82</v>
      </c>
      <c r="I24" s="8">
        <v>1.95</v>
      </c>
      <c r="J24" s="8">
        <v>2.18</v>
      </c>
      <c r="K24" s="8">
        <v>2.25</v>
      </c>
      <c r="L24" s="8">
        <v>2.07</v>
      </c>
    </row>
    <row r="25" spans="1:12" ht="16.5">
      <c r="A25" s="8">
        <v>83</v>
      </c>
      <c r="B25" s="8">
        <v>1.56</v>
      </c>
      <c r="C25" s="8">
        <v>1</v>
      </c>
      <c r="D25" s="8">
        <v>0.27</v>
      </c>
      <c r="E25" s="8">
        <v>0.65</v>
      </c>
      <c r="F25" s="8">
        <v>1.53</v>
      </c>
      <c r="G25" s="8">
        <v>1.98</v>
      </c>
      <c r="H25" s="8">
        <v>1.8</v>
      </c>
      <c r="I25" s="8">
        <v>2.04</v>
      </c>
      <c r="J25" s="8">
        <v>2.23</v>
      </c>
      <c r="K25" s="8">
        <v>2.12</v>
      </c>
      <c r="L25" s="8">
        <v>2.38</v>
      </c>
    </row>
    <row r="26" spans="1:12" ht="16.5">
      <c r="A26" s="8">
        <v>84</v>
      </c>
      <c r="B26" s="8">
        <v>1.79</v>
      </c>
      <c r="C26" s="8">
        <v>1.18</v>
      </c>
      <c r="D26" s="8">
        <v>0.4</v>
      </c>
      <c r="E26" s="8">
        <v>0.73</v>
      </c>
      <c r="F26" s="8">
        <v>1.8</v>
      </c>
      <c r="G26" s="8">
        <v>2.25</v>
      </c>
      <c r="H26" s="8">
        <v>2.12</v>
      </c>
      <c r="I26" s="8">
        <v>2.29</v>
      </c>
      <c r="J26" s="8">
        <v>2.42</v>
      </c>
      <c r="K26" s="8">
        <v>2.35</v>
      </c>
      <c r="L26" s="8">
        <v>2.52</v>
      </c>
    </row>
    <row r="27" spans="1:12" ht="16.5">
      <c r="A27" s="8">
        <v>85</v>
      </c>
      <c r="B27" s="8">
        <v>2.6</v>
      </c>
      <c r="C27" s="8">
        <v>2.02</v>
      </c>
      <c r="D27" s="8">
        <v>1.02</v>
      </c>
      <c r="E27" s="8">
        <v>1.45</v>
      </c>
      <c r="F27" s="8">
        <v>2.77</v>
      </c>
      <c r="G27" s="8">
        <v>3</v>
      </c>
      <c r="H27" s="8">
        <v>2.82</v>
      </c>
      <c r="I27" s="8">
        <v>3.06</v>
      </c>
      <c r="J27" s="8">
        <v>3.13</v>
      </c>
      <c r="K27" s="8">
        <v>3.14</v>
      </c>
      <c r="L27" s="8">
        <v>3.13</v>
      </c>
    </row>
    <row r="28" spans="1:12" ht="16.5">
      <c r="A28" s="8">
        <v>86</v>
      </c>
      <c r="B28" s="8">
        <v>2.72</v>
      </c>
      <c r="C28" s="8">
        <v>2.45</v>
      </c>
      <c r="D28" s="8">
        <v>1.1</v>
      </c>
      <c r="E28" s="8">
        <v>1.86</v>
      </c>
      <c r="F28" s="8">
        <v>3.25</v>
      </c>
      <c r="G28" s="8">
        <v>3.02</v>
      </c>
      <c r="H28" s="8">
        <v>2.89</v>
      </c>
      <c r="I28" s="8">
        <v>3.06</v>
      </c>
      <c r="J28" s="8">
        <v>2.76</v>
      </c>
      <c r="K28" s="8">
        <v>2.85</v>
      </c>
      <c r="L28" s="8">
        <v>2.63</v>
      </c>
    </row>
    <row r="29" spans="1:12" ht="16.5">
      <c r="A29" s="8">
        <v>87</v>
      </c>
      <c r="B29" s="8">
        <v>2.69</v>
      </c>
      <c r="C29" s="8">
        <v>2.28</v>
      </c>
      <c r="D29" s="8">
        <v>1.04</v>
      </c>
      <c r="E29" s="8">
        <v>1.74</v>
      </c>
      <c r="F29" s="8">
        <v>2.97</v>
      </c>
      <c r="G29" s="8">
        <v>3.09</v>
      </c>
      <c r="H29" s="8">
        <v>2.85</v>
      </c>
      <c r="I29" s="8">
        <v>3.18</v>
      </c>
      <c r="J29" s="8">
        <v>2.8</v>
      </c>
      <c r="K29" s="8">
        <v>2.9</v>
      </c>
      <c r="L29" s="8">
        <v>2.67</v>
      </c>
    </row>
    <row r="30" spans="1:12" ht="16.5">
      <c r="A30" s="8">
        <v>88</v>
      </c>
      <c r="B30" s="8">
        <v>2.92</v>
      </c>
      <c r="C30" s="8">
        <v>2.64</v>
      </c>
      <c r="D30" s="8">
        <v>1.28</v>
      </c>
      <c r="E30" s="8">
        <v>2.08</v>
      </c>
      <c r="F30" s="8">
        <v>3.28</v>
      </c>
      <c r="G30" s="8">
        <v>3.23</v>
      </c>
      <c r="H30" s="8">
        <v>2.92</v>
      </c>
      <c r="I30" s="8">
        <v>3.35</v>
      </c>
      <c r="J30" s="8">
        <v>2.93</v>
      </c>
      <c r="K30" s="8">
        <v>3.1</v>
      </c>
      <c r="L30" s="8">
        <v>2.69</v>
      </c>
    </row>
    <row r="31" spans="1:12" ht="16.5">
      <c r="A31" s="8">
        <v>89</v>
      </c>
      <c r="B31" s="8">
        <v>2.99</v>
      </c>
      <c r="C31" s="8">
        <v>2.8</v>
      </c>
      <c r="D31" s="8">
        <v>0.95</v>
      </c>
      <c r="E31" s="8">
        <v>2.18</v>
      </c>
      <c r="F31" s="8">
        <v>3.5</v>
      </c>
      <c r="G31" s="8">
        <v>3.34</v>
      </c>
      <c r="H31" s="8">
        <v>2.96</v>
      </c>
      <c r="I31" s="8">
        <v>3.48</v>
      </c>
      <c r="J31" s="8">
        <v>2.8</v>
      </c>
      <c r="K31" s="8">
        <v>2.9</v>
      </c>
      <c r="L31" s="8">
        <v>2.67</v>
      </c>
    </row>
    <row r="32" spans="1:12" ht="16.5">
      <c r="A32" s="8">
        <v>90</v>
      </c>
      <c r="B32" s="8">
        <v>4.57</v>
      </c>
      <c r="C32" s="8">
        <v>4.71</v>
      </c>
      <c r="D32" s="8">
        <v>1.6</v>
      </c>
      <c r="E32" s="8">
        <v>3.76</v>
      </c>
      <c r="F32" s="8">
        <v>5.75</v>
      </c>
      <c r="G32" s="8">
        <v>5.12</v>
      </c>
      <c r="H32" s="8">
        <v>4.86</v>
      </c>
      <c r="I32" s="8">
        <v>5.21</v>
      </c>
      <c r="J32" s="8">
        <v>3.72</v>
      </c>
      <c r="K32" s="8">
        <v>4.03</v>
      </c>
      <c r="L32" s="8">
        <v>3.32</v>
      </c>
    </row>
    <row r="33" spans="1:12" ht="16.5">
      <c r="A33" s="8">
        <v>91</v>
      </c>
      <c r="B33" s="8">
        <v>5.17</v>
      </c>
      <c r="C33" s="8">
        <v>5.14</v>
      </c>
      <c r="D33" s="8">
        <v>1.69</v>
      </c>
      <c r="E33" s="8">
        <v>4.09</v>
      </c>
      <c r="F33" s="8">
        <v>6.28</v>
      </c>
      <c r="G33" s="8">
        <v>5.92</v>
      </c>
      <c r="H33" s="8">
        <v>5.55</v>
      </c>
      <c r="I33" s="8">
        <v>6.04</v>
      </c>
      <c r="J33" s="8">
        <v>4.28</v>
      </c>
      <c r="K33" s="8">
        <v>4.6</v>
      </c>
      <c r="L33" s="8">
        <v>3.89</v>
      </c>
    </row>
    <row r="34" spans="1:12" ht="16.5">
      <c r="A34" s="8">
        <v>92</v>
      </c>
      <c r="B34" s="8">
        <v>4.99</v>
      </c>
      <c r="C34" s="8">
        <v>5.17</v>
      </c>
      <c r="D34" s="8">
        <v>1.98</v>
      </c>
      <c r="E34" s="8">
        <v>4.3</v>
      </c>
      <c r="F34" s="8">
        <v>6.11</v>
      </c>
      <c r="G34" s="8">
        <v>5.6</v>
      </c>
      <c r="H34" s="8">
        <v>5.28</v>
      </c>
      <c r="I34" s="8">
        <v>5.71</v>
      </c>
      <c r="J34" s="8">
        <v>4.09</v>
      </c>
      <c r="K34" s="8">
        <v>4.32</v>
      </c>
      <c r="L34" s="8">
        <v>3.82</v>
      </c>
    </row>
    <row r="35" spans="1:12" ht="16.5">
      <c r="A35" s="8">
        <v>93</v>
      </c>
      <c r="B35" s="8">
        <v>4.44</v>
      </c>
      <c r="C35" s="8">
        <v>4.31</v>
      </c>
      <c r="D35" s="8">
        <v>1.35</v>
      </c>
      <c r="E35" s="8">
        <v>3.51</v>
      </c>
      <c r="F35" s="8">
        <v>5.13</v>
      </c>
      <c r="G35" s="8">
        <v>4.87</v>
      </c>
      <c r="H35" s="8">
        <v>4.52</v>
      </c>
      <c r="I35" s="8">
        <v>4.98</v>
      </c>
      <c r="J35" s="8">
        <v>4.06</v>
      </c>
      <c r="K35" s="8">
        <v>4.02</v>
      </c>
      <c r="L35" s="8">
        <v>4.11</v>
      </c>
    </row>
    <row r="36" spans="1:12" ht="16.5">
      <c r="A36" s="8">
        <v>94</v>
      </c>
      <c r="B36" s="8">
        <v>4.13</v>
      </c>
      <c r="C36" s="8">
        <v>3.76</v>
      </c>
      <c r="D36" s="8">
        <v>1.33</v>
      </c>
      <c r="E36" s="8">
        <v>2.79</v>
      </c>
      <c r="F36" s="8">
        <v>4.61</v>
      </c>
      <c r="G36" s="8">
        <v>4.54</v>
      </c>
      <c r="H36" s="8">
        <v>4.44</v>
      </c>
      <c r="I36" s="8">
        <v>4.57</v>
      </c>
      <c r="J36" s="8">
        <v>4.01</v>
      </c>
      <c r="K36" s="8">
        <v>3.78</v>
      </c>
      <c r="L36" s="8">
        <v>4.23</v>
      </c>
    </row>
  </sheetData>
  <mergeCells count="14">
    <mergeCell ref="H5:H6"/>
    <mergeCell ref="I5:I6"/>
    <mergeCell ref="K5:K6"/>
    <mergeCell ref="A19:A20"/>
    <mergeCell ref="B19:B20"/>
    <mergeCell ref="E19:E20"/>
    <mergeCell ref="F19:F20"/>
    <mergeCell ref="H19:H20"/>
    <mergeCell ref="I19:I20"/>
    <mergeCell ref="K19:K20"/>
    <mergeCell ref="A5:A6"/>
    <mergeCell ref="B5:B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2">
      <selection activeCell="E45" sqref="E45"/>
    </sheetView>
  </sheetViews>
  <sheetFormatPr defaultColWidth="9.00390625" defaultRowHeight="16.5"/>
  <sheetData>
    <row r="1" ht="25.5">
      <c r="A1" s="13" t="s">
        <v>15</v>
      </c>
    </row>
    <row r="2" ht="16.5">
      <c r="A2" s="9"/>
    </row>
    <row r="3" ht="16.5">
      <c r="A3" s="14" t="s">
        <v>16</v>
      </c>
    </row>
    <row r="4" ht="16.5">
      <c r="A4" s="10" t="s">
        <v>17</v>
      </c>
    </row>
    <row r="5" spans="1:16" ht="16.5">
      <c r="A5" s="11" t="s">
        <v>12</v>
      </c>
      <c r="B5" s="12" t="s">
        <v>13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</row>
    <row r="6" spans="1:16" ht="16.5">
      <c r="A6" s="8">
        <v>67</v>
      </c>
      <c r="B6" s="8">
        <v>1.67</v>
      </c>
      <c r="C6" s="8">
        <v>3.86</v>
      </c>
      <c r="D6" s="8">
        <v>3.95</v>
      </c>
      <c r="E6" s="8">
        <v>3.77</v>
      </c>
      <c r="F6" s="8">
        <v>0.86</v>
      </c>
      <c r="G6" s="8">
        <v>1.54</v>
      </c>
      <c r="H6" s="8">
        <v>0.64</v>
      </c>
      <c r="I6" s="8">
        <v>0.38</v>
      </c>
      <c r="J6" s="8">
        <v>0.43</v>
      </c>
      <c r="K6" s="8">
        <v>0.62</v>
      </c>
      <c r="L6" s="8">
        <v>0.43</v>
      </c>
      <c r="M6" s="8">
        <v>0.82</v>
      </c>
      <c r="N6" s="8">
        <v>0.76</v>
      </c>
      <c r="O6" s="8">
        <v>0.43</v>
      </c>
      <c r="P6" s="8">
        <v>0.17</v>
      </c>
    </row>
    <row r="7" spans="1:16" ht="16.5">
      <c r="A7" s="8">
        <v>68</v>
      </c>
      <c r="B7" s="8">
        <v>1.27</v>
      </c>
      <c r="C7" s="8">
        <v>3.25</v>
      </c>
      <c r="D7" s="8">
        <v>3.12</v>
      </c>
      <c r="E7" s="8">
        <v>3.36</v>
      </c>
      <c r="F7" s="8">
        <v>0.56</v>
      </c>
      <c r="G7" s="8">
        <v>1.02</v>
      </c>
      <c r="H7" s="8">
        <v>0.42</v>
      </c>
      <c r="I7" s="8">
        <v>0.23</v>
      </c>
      <c r="J7" s="8">
        <v>0.24</v>
      </c>
      <c r="K7" s="8">
        <v>0.41</v>
      </c>
      <c r="L7" s="8">
        <v>0.32</v>
      </c>
      <c r="M7" s="8">
        <v>0.48</v>
      </c>
      <c r="N7" s="8">
        <v>0.47</v>
      </c>
      <c r="O7" s="8">
        <v>0.41</v>
      </c>
      <c r="P7" s="8" t="s">
        <v>32</v>
      </c>
    </row>
    <row r="8" spans="1:16" ht="16.5">
      <c r="A8" s="8">
        <v>69</v>
      </c>
      <c r="B8" s="8">
        <v>1.23</v>
      </c>
      <c r="C8" s="8">
        <v>3.17</v>
      </c>
      <c r="D8" s="8">
        <v>3.21</v>
      </c>
      <c r="E8" s="8">
        <v>3.13</v>
      </c>
      <c r="F8" s="8">
        <v>0.6</v>
      </c>
      <c r="G8" s="8">
        <v>1.09</v>
      </c>
      <c r="H8" s="8">
        <v>0.44</v>
      </c>
      <c r="I8" s="8">
        <v>0.31</v>
      </c>
      <c r="J8" s="8">
        <v>0.19</v>
      </c>
      <c r="K8" s="8">
        <v>0.37</v>
      </c>
      <c r="L8" s="8">
        <v>0.29</v>
      </c>
      <c r="M8" s="8">
        <v>0.43</v>
      </c>
      <c r="N8" s="8">
        <v>0.44</v>
      </c>
      <c r="O8" s="8">
        <v>0.29</v>
      </c>
      <c r="P8" s="8" t="s">
        <v>32</v>
      </c>
    </row>
    <row r="9" spans="1:16" ht="16.5">
      <c r="A9" s="8">
        <v>70</v>
      </c>
      <c r="B9" s="8">
        <v>1.36</v>
      </c>
      <c r="C9" s="8">
        <v>3.61</v>
      </c>
      <c r="D9" s="8">
        <v>3.75</v>
      </c>
      <c r="E9" s="8">
        <v>3.5</v>
      </c>
      <c r="F9" s="8">
        <v>0.67</v>
      </c>
      <c r="G9" s="8">
        <v>1.12</v>
      </c>
      <c r="H9" s="8">
        <v>0.5</v>
      </c>
      <c r="I9" s="8">
        <v>0.4</v>
      </c>
      <c r="J9" s="8">
        <v>0.35</v>
      </c>
      <c r="K9" s="8">
        <v>0.36</v>
      </c>
      <c r="L9" s="8">
        <v>0.34</v>
      </c>
      <c r="M9" s="8">
        <v>0.44</v>
      </c>
      <c r="N9" s="8">
        <v>0.38</v>
      </c>
      <c r="O9" s="8">
        <v>0.17</v>
      </c>
      <c r="P9" s="8">
        <v>0.04</v>
      </c>
    </row>
    <row r="10" spans="1:16" ht="16.5">
      <c r="A10" s="8">
        <v>71</v>
      </c>
      <c r="B10" s="8">
        <v>2.14</v>
      </c>
      <c r="C10" s="8">
        <v>5.33</v>
      </c>
      <c r="D10" s="8">
        <v>5.18</v>
      </c>
      <c r="E10" s="8">
        <v>5.45</v>
      </c>
      <c r="F10" s="8">
        <v>1.26</v>
      </c>
      <c r="G10" s="8">
        <v>2.02</v>
      </c>
      <c r="H10" s="8">
        <v>0.98</v>
      </c>
      <c r="I10" s="8">
        <v>0.88</v>
      </c>
      <c r="J10" s="8">
        <v>0.64</v>
      </c>
      <c r="K10" s="8">
        <v>0.7</v>
      </c>
      <c r="L10" s="8">
        <v>0.56</v>
      </c>
      <c r="M10" s="8">
        <v>0.88</v>
      </c>
      <c r="N10" s="8">
        <v>0.71</v>
      </c>
      <c r="O10" s="8">
        <v>0.59</v>
      </c>
      <c r="P10" s="8" t="s">
        <v>32</v>
      </c>
    </row>
    <row r="11" spans="1:16" ht="16.5">
      <c r="A11" s="8">
        <v>72</v>
      </c>
      <c r="B11" s="8">
        <v>2.71</v>
      </c>
      <c r="C11" s="8">
        <v>6.54</v>
      </c>
      <c r="D11" s="8">
        <v>6.6</v>
      </c>
      <c r="E11" s="8">
        <v>6.49</v>
      </c>
      <c r="F11" s="8">
        <v>1.71</v>
      </c>
      <c r="G11" s="8">
        <v>2.65</v>
      </c>
      <c r="H11" s="8">
        <v>1.44</v>
      </c>
      <c r="I11" s="8">
        <v>1.18</v>
      </c>
      <c r="J11" s="8">
        <v>0.9</v>
      </c>
      <c r="K11" s="8">
        <v>1.07</v>
      </c>
      <c r="L11" s="8">
        <v>0.99</v>
      </c>
      <c r="M11" s="8">
        <v>1.26</v>
      </c>
      <c r="N11" s="8">
        <v>1.22</v>
      </c>
      <c r="O11" s="8">
        <v>0.57</v>
      </c>
      <c r="P11" s="8" t="s">
        <v>32</v>
      </c>
    </row>
    <row r="12" spans="1:16" ht="16.5">
      <c r="A12" s="8">
        <v>73</v>
      </c>
      <c r="B12" s="8">
        <v>2.45</v>
      </c>
      <c r="C12" s="8">
        <v>6.09</v>
      </c>
      <c r="D12" s="8">
        <v>5.85</v>
      </c>
      <c r="E12" s="8">
        <v>6.24</v>
      </c>
      <c r="F12" s="8">
        <v>1.59</v>
      </c>
      <c r="G12" s="8">
        <v>2.65</v>
      </c>
      <c r="H12" s="8">
        <v>1.3</v>
      </c>
      <c r="I12" s="8">
        <v>1</v>
      </c>
      <c r="J12" s="8">
        <v>0.71</v>
      </c>
      <c r="K12" s="8">
        <v>0.87</v>
      </c>
      <c r="L12" s="8">
        <v>0.72</v>
      </c>
      <c r="M12" s="8">
        <v>0.98</v>
      </c>
      <c r="N12" s="8">
        <v>1.02</v>
      </c>
      <c r="O12" s="8">
        <v>0.69</v>
      </c>
      <c r="P12" s="8">
        <v>0.12</v>
      </c>
    </row>
    <row r="13" spans="1:16" ht="16.5">
      <c r="A13" s="8">
        <v>74</v>
      </c>
      <c r="B13" s="8">
        <v>2.91</v>
      </c>
      <c r="C13" s="8">
        <v>7.27</v>
      </c>
      <c r="D13" s="8">
        <v>7.53</v>
      </c>
      <c r="E13" s="8">
        <v>7.12</v>
      </c>
      <c r="F13" s="8">
        <v>1.97</v>
      </c>
      <c r="G13" s="8">
        <v>3.05</v>
      </c>
      <c r="H13" s="8">
        <v>1.76</v>
      </c>
      <c r="I13" s="8">
        <v>1.21</v>
      </c>
      <c r="J13" s="8">
        <v>1.13</v>
      </c>
      <c r="K13" s="8">
        <v>1.06</v>
      </c>
      <c r="L13" s="8">
        <v>0.91</v>
      </c>
      <c r="M13" s="8">
        <v>1.25</v>
      </c>
      <c r="N13" s="8">
        <v>1.2</v>
      </c>
      <c r="O13" s="8">
        <v>0.79</v>
      </c>
      <c r="P13" s="8">
        <v>0.2</v>
      </c>
    </row>
    <row r="14" spans="1:16" ht="16.5">
      <c r="A14" s="8">
        <v>75</v>
      </c>
      <c r="B14" s="8">
        <v>2.66</v>
      </c>
      <c r="C14" s="8">
        <v>6.78</v>
      </c>
      <c r="D14" s="8">
        <v>6.76</v>
      </c>
      <c r="E14" s="8">
        <v>6.79</v>
      </c>
      <c r="F14" s="8">
        <v>1.84</v>
      </c>
      <c r="G14" s="8">
        <v>2.95</v>
      </c>
      <c r="H14" s="8">
        <v>1.5</v>
      </c>
      <c r="I14" s="8">
        <v>1.22</v>
      </c>
      <c r="J14" s="8">
        <v>1.05</v>
      </c>
      <c r="K14" s="8">
        <v>0.93</v>
      </c>
      <c r="L14" s="8">
        <v>1.01</v>
      </c>
      <c r="M14" s="8">
        <v>0.95</v>
      </c>
      <c r="N14" s="8">
        <v>0.82</v>
      </c>
      <c r="O14" s="8">
        <v>0.89</v>
      </c>
      <c r="P14" s="8">
        <v>0.24</v>
      </c>
    </row>
    <row r="15" spans="1:16" ht="16.5">
      <c r="A15" s="8">
        <v>76</v>
      </c>
      <c r="B15" s="8">
        <v>1.97</v>
      </c>
      <c r="C15" s="8">
        <v>5.45</v>
      </c>
      <c r="D15" s="8">
        <v>5.57</v>
      </c>
      <c r="E15" s="8">
        <v>5.39</v>
      </c>
      <c r="F15" s="8">
        <v>1.28</v>
      </c>
      <c r="G15" s="8">
        <v>2.13</v>
      </c>
      <c r="H15" s="8">
        <v>1.04</v>
      </c>
      <c r="I15" s="8">
        <v>0.84</v>
      </c>
      <c r="J15" s="8">
        <v>0.62</v>
      </c>
      <c r="K15" s="8">
        <v>0.61</v>
      </c>
      <c r="L15" s="8">
        <v>0.65</v>
      </c>
      <c r="M15" s="8">
        <v>0.66</v>
      </c>
      <c r="N15" s="8">
        <v>0.62</v>
      </c>
      <c r="O15" s="8">
        <v>0.44</v>
      </c>
      <c r="P15" s="8">
        <v>0.12</v>
      </c>
    </row>
    <row r="16" spans="1:16" ht="16.5">
      <c r="A16" s="8">
        <v>77</v>
      </c>
      <c r="B16" s="8">
        <v>1.69</v>
      </c>
      <c r="C16" s="8">
        <v>4.86</v>
      </c>
      <c r="D16" s="8">
        <v>5.02</v>
      </c>
      <c r="E16" s="8">
        <v>4.78</v>
      </c>
      <c r="F16" s="8">
        <v>1.14</v>
      </c>
      <c r="G16" s="8">
        <v>1.95</v>
      </c>
      <c r="H16" s="8">
        <v>0.94</v>
      </c>
      <c r="I16" s="8">
        <v>0.7</v>
      </c>
      <c r="J16" s="8">
        <v>0.56</v>
      </c>
      <c r="K16" s="8">
        <v>0.49</v>
      </c>
      <c r="L16" s="8">
        <v>0.57</v>
      </c>
      <c r="M16" s="8">
        <v>0.43</v>
      </c>
      <c r="N16" s="8">
        <v>0.4</v>
      </c>
      <c r="O16" s="8">
        <v>0.55</v>
      </c>
      <c r="P16" s="8">
        <v>0.12</v>
      </c>
    </row>
    <row r="17" spans="1:16" ht="16.5">
      <c r="A17" s="8">
        <v>78</v>
      </c>
      <c r="B17" s="8">
        <v>1.57</v>
      </c>
      <c r="C17" s="8">
        <v>4.6</v>
      </c>
      <c r="D17" s="8">
        <v>5.03</v>
      </c>
      <c r="E17" s="8">
        <v>4.39</v>
      </c>
      <c r="F17" s="8">
        <v>1.08</v>
      </c>
      <c r="G17" s="8">
        <v>1.88</v>
      </c>
      <c r="H17" s="8">
        <v>0.89</v>
      </c>
      <c r="I17" s="8">
        <v>0.68</v>
      </c>
      <c r="J17" s="8">
        <v>0.5</v>
      </c>
      <c r="K17" s="8">
        <v>0.45</v>
      </c>
      <c r="L17" s="8">
        <v>0.55</v>
      </c>
      <c r="M17" s="8">
        <v>0.47</v>
      </c>
      <c r="N17" s="8">
        <v>0.42</v>
      </c>
      <c r="O17" s="8">
        <v>0.25</v>
      </c>
      <c r="P17" s="8">
        <v>0.22</v>
      </c>
    </row>
    <row r="18" spans="1:16" ht="16.5">
      <c r="A18" s="11" t="s">
        <v>12</v>
      </c>
      <c r="B18" s="12" t="s">
        <v>13</v>
      </c>
      <c r="C18" s="12" t="s">
        <v>18</v>
      </c>
      <c r="D18" s="12" t="s">
        <v>19</v>
      </c>
      <c r="E18" s="12" t="s">
        <v>20</v>
      </c>
      <c r="F18" s="12" t="s">
        <v>21</v>
      </c>
      <c r="G18" s="12" t="s">
        <v>22</v>
      </c>
      <c r="H18" s="12" t="s">
        <v>23</v>
      </c>
      <c r="I18" s="12" t="s">
        <v>24</v>
      </c>
      <c r="J18" s="12" t="s">
        <v>25</v>
      </c>
      <c r="K18" s="12" t="s">
        <v>26</v>
      </c>
      <c r="L18" s="12" t="s">
        <v>27</v>
      </c>
      <c r="M18" s="12" t="s">
        <v>28</v>
      </c>
      <c r="N18" s="12" t="s">
        <v>29</v>
      </c>
      <c r="O18" s="12" t="s">
        <v>30</v>
      </c>
      <c r="P18" s="12" t="s">
        <v>31</v>
      </c>
    </row>
    <row r="19" spans="1:16" ht="16.5">
      <c r="A19" s="8">
        <v>79</v>
      </c>
      <c r="B19" s="8">
        <v>1.67</v>
      </c>
      <c r="C19" s="8">
        <v>5.05</v>
      </c>
      <c r="D19" s="8">
        <v>5.68</v>
      </c>
      <c r="E19" s="8">
        <v>4.79</v>
      </c>
      <c r="F19" s="8">
        <v>1.17</v>
      </c>
      <c r="G19" s="8">
        <v>1.92</v>
      </c>
      <c r="H19" s="8">
        <v>0.99</v>
      </c>
      <c r="I19" s="8">
        <v>0.84</v>
      </c>
      <c r="J19" s="8">
        <v>0.64</v>
      </c>
      <c r="K19" s="8">
        <v>0.48</v>
      </c>
      <c r="L19" s="8">
        <v>0.64</v>
      </c>
      <c r="M19" s="8">
        <v>0.52</v>
      </c>
      <c r="N19" s="8">
        <v>0.36</v>
      </c>
      <c r="O19" s="8">
        <v>0.22</v>
      </c>
      <c r="P19" s="8">
        <v>0.03</v>
      </c>
    </row>
    <row r="20" spans="1:16" ht="16.5">
      <c r="A20" s="8">
        <v>80</v>
      </c>
      <c r="B20" s="8">
        <v>1.51</v>
      </c>
      <c r="C20" s="8">
        <v>4.56</v>
      </c>
      <c r="D20" s="8">
        <v>4.93</v>
      </c>
      <c r="E20" s="8">
        <v>4.41</v>
      </c>
      <c r="F20" s="8">
        <v>1.11</v>
      </c>
      <c r="G20" s="8">
        <v>1.91</v>
      </c>
      <c r="H20" s="8">
        <v>0.91</v>
      </c>
      <c r="I20" s="8">
        <v>0.76</v>
      </c>
      <c r="J20" s="8">
        <v>0.62</v>
      </c>
      <c r="K20" s="8">
        <v>0.45</v>
      </c>
      <c r="L20" s="8">
        <v>0.49</v>
      </c>
      <c r="M20" s="8">
        <v>0.55</v>
      </c>
      <c r="N20" s="8">
        <v>0.41</v>
      </c>
      <c r="O20" s="8">
        <v>0.23</v>
      </c>
      <c r="P20" s="8">
        <v>0.11</v>
      </c>
    </row>
    <row r="21" spans="1:16" ht="16.5">
      <c r="A21" s="8">
        <v>81</v>
      </c>
      <c r="B21" s="8">
        <v>1.51</v>
      </c>
      <c r="C21" s="8">
        <v>4.78</v>
      </c>
      <c r="D21" s="8">
        <v>4.98</v>
      </c>
      <c r="E21" s="8">
        <v>4.7</v>
      </c>
      <c r="F21" s="8">
        <v>1.09</v>
      </c>
      <c r="G21" s="8">
        <v>2</v>
      </c>
      <c r="H21" s="8">
        <v>1</v>
      </c>
      <c r="I21" s="8">
        <v>0.64</v>
      </c>
      <c r="J21" s="8">
        <v>0.53</v>
      </c>
      <c r="K21" s="8">
        <v>0.44</v>
      </c>
      <c r="L21" s="8">
        <v>0.52</v>
      </c>
      <c r="M21" s="8">
        <v>0.48</v>
      </c>
      <c r="N21" s="8">
        <v>0.35</v>
      </c>
      <c r="O21" s="8">
        <v>0.31</v>
      </c>
      <c r="P21" s="8">
        <v>0.08</v>
      </c>
    </row>
    <row r="22" spans="1:16" ht="16.5">
      <c r="A22" s="8">
        <v>82</v>
      </c>
      <c r="B22" s="8">
        <v>1.45</v>
      </c>
      <c r="C22" s="8">
        <v>4.65</v>
      </c>
      <c r="D22" s="8">
        <v>4.78</v>
      </c>
      <c r="E22" s="8">
        <v>4.6</v>
      </c>
      <c r="F22" s="8">
        <v>1.06</v>
      </c>
      <c r="G22" s="8">
        <v>1.94</v>
      </c>
      <c r="H22" s="8">
        <v>0.96</v>
      </c>
      <c r="I22" s="8">
        <v>0.68</v>
      </c>
      <c r="J22" s="8">
        <v>0.53</v>
      </c>
      <c r="K22" s="8">
        <v>0.42</v>
      </c>
      <c r="L22" s="8">
        <v>0.48</v>
      </c>
      <c r="M22" s="8">
        <v>0.45</v>
      </c>
      <c r="N22" s="8">
        <v>0.4</v>
      </c>
      <c r="O22" s="8">
        <v>0.25</v>
      </c>
      <c r="P22" s="8">
        <v>0.1</v>
      </c>
    </row>
    <row r="23" spans="1:16" ht="16.5">
      <c r="A23" s="8">
        <v>83</v>
      </c>
      <c r="B23" s="8">
        <v>1.56</v>
      </c>
      <c r="C23" s="8">
        <v>4.75</v>
      </c>
      <c r="D23" s="8">
        <v>4.96</v>
      </c>
      <c r="E23" s="8">
        <v>4.67</v>
      </c>
      <c r="F23" s="8">
        <v>1.22</v>
      </c>
      <c r="G23" s="8">
        <v>2.19</v>
      </c>
      <c r="H23" s="8">
        <v>1.19</v>
      </c>
      <c r="I23" s="8">
        <v>0.74</v>
      </c>
      <c r="J23" s="8">
        <v>0.65</v>
      </c>
      <c r="K23" s="8">
        <v>0.47</v>
      </c>
      <c r="L23" s="8">
        <v>0.6</v>
      </c>
      <c r="M23" s="8">
        <v>0.45</v>
      </c>
      <c r="N23" s="8">
        <v>0.43</v>
      </c>
      <c r="O23" s="8">
        <v>0.29</v>
      </c>
      <c r="P23" s="8">
        <v>0.13</v>
      </c>
    </row>
    <row r="24" spans="1:16" ht="16.5">
      <c r="A24" s="8">
        <v>84</v>
      </c>
      <c r="B24" s="8">
        <v>1.79</v>
      </c>
      <c r="C24" s="8">
        <v>5.28</v>
      </c>
      <c r="D24" s="8">
        <v>5.59</v>
      </c>
      <c r="E24" s="8">
        <v>5.16</v>
      </c>
      <c r="F24" s="8">
        <v>1.45</v>
      </c>
      <c r="G24" s="8">
        <v>2.55</v>
      </c>
      <c r="H24" s="8">
        <v>1.36</v>
      </c>
      <c r="I24" s="8">
        <v>1</v>
      </c>
      <c r="J24" s="8">
        <v>0.82</v>
      </c>
      <c r="K24" s="8">
        <v>0.61</v>
      </c>
      <c r="L24" s="8">
        <v>0.78</v>
      </c>
      <c r="M24" s="8">
        <v>0.7</v>
      </c>
      <c r="N24" s="8">
        <v>0.42</v>
      </c>
      <c r="O24" s="8">
        <v>0.31</v>
      </c>
      <c r="P24" s="8">
        <v>0.12</v>
      </c>
    </row>
    <row r="25" spans="1:16" ht="16.5">
      <c r="A25" s="8">
        <v>85</v>
      </c>
      <c r="B25" s="8">
        <v>2.6</v>
      </c>
      <c r="C25" s="8">
        <v>6.93</v>
      </c>
      <c r="D25" s="8">
        <v>7.47</v>
      </c>
      <c r="E25" s="8">
        <v>6.72</v>
      </c>
      <c r="F25" s="8">
        <v>2.23</v>
      </c>
      <c r="G25" s="8">
        <v>3.65</v>
      </c>
      <c r="H25" s="8">
        <v>2.08</v>
      </c>
      <c r="I25" s="8">
        <v>1.65</v>
      </c>
      <c r="J25" s="8">
        <v>1.49</v>
      </c>
      <c r="K25" s="8">
        <v>1.17</v>
      </c>
      <c r="L25" s="8">
        <v>1.37</v>
      </c>
      <c r="M25" s="8">
        <v>1.2</v>
      </c>
      <c r="N25" s="8">
        <v>1.05</v>
      </c>
      <c r="O25" s="8">
        <v>0.65</v>
      </c>
      <c r="P25" s="8">
        <v>0.15</v>
      </c>
    </row>
    <row r="26" spans="1:16" ht="16.5">
      <c r="A26" s="8">
        <v>86</v>
      </c>
      <c r="B26" s="8">
        <v>2.72</v>
      </c>
      <c r="C26" s="8">
        <v>6.92</v>
      </c>
      <c r="D26" s="8">
        <v>7.35</v>
      </c>
      <c r="E26" s="8">
        <v>6.76</v>
      </c>
      <c r="F26" s="8">
        <v>2.33</v>
      </c>
      <c r="G26" s="8">
        <v>3.68</v>
      </c>
      <c r="H26" s="8">
        <v>2.15</v>
      </c>
      <c r="I26" s="8">
        <v>1.84</v>
      </c>
      <c r="J26" s="8">
        <v>1.63</v>
      </c>
      <c r="K26" s="8">
        <v>1.48</v>
      </c>
      <c r="L26" s="8">
        <v>1.61</v>
      </c>
      <c r="M26" s="8">
        <v>1.76</v>
      </c>
      <c r="N26" s="8">
        <v>1.31</v>
      </c>
      <c r="O26" s="8">
        <v>0.8</v>
      </c>
      <c r="P26" s="8">
        <v>0.28</v>
      </c>
    </row>
    <row r="27" spans="1:16" ht="16.5">
      <c r="A27" s="8">
        <v>87</v>
      </c>
      <c r="B27" s="8">
        <v>2.69</v>
      </c>
      <c r="C27" s="8">
        <v>7.32</v>
      </c>
      <c r="D27" s="8">
        <v>8.26</v>
      </c>
      <c r="E27" s="8">
        <v>7.01</v>
      </c>
      <c r="F27" s="8">
        <v>2.26</v>
      </c>
      <c r="G27" s="8">
        <v>3.61</v>
      </c>
      <c r="H27" s="8">
        <v>2.06</v>
      </c>
      <c r="I27" s="8">
        <v>1.76</v>
      </c>
      <c r="J27" s="8">
        <v>1.6</v>
      </c>
      <c r="K27" s="8">
        <v>1.44</v>
      </c>
      <c r="L27" s="8">
        <v>1.64</v>
      </c>
      <c r="M27" s="8">
        <v>1.6</v>
      </c>
      <c r="N27" s="8">
        <v>1.2</v>
      </c>
      <c r="O27" s="8">
        <v>0.68</v>
      </c>
      <c r="P27" s="8">
        <v>0.19</v>
      </c>
    </row>
    <row r="28" spans="1:16" ht="16.5">
      <c r="A28" s="8">
        <v>88</v>
      </c>
      <c r="B28" s="8">
        <v>2.92</v>
      </c>
      <c r="C28" s="8">
        <v>7.34</v>
      </c>
      <c r="D28" s="8">
        <v>9.03</v>
      </c>
      <c r="E28" s="8">
        <v>6.83</v>
      </c>
      <c r="F28" s="8">
        <v>2.54</v>
      </c>
      <c r="G28" s="8">
        <v>3.82</v>
      </c>
      <c r="H28" s="8">
        <v>2.42</v>
      </c>
      <c r="I28" s="8">
        <v>2.08</v>
      </c>
      <c r="J28" s="8">
        <v>1.87</v>
      </c>
      <c r="K28" s="8">
        <v>1.65</v>
      </c>
      <c r="L28" s="8">
        <v>1.89</v>
      </c>
      <c r="M28" s="8">
        <v>1.79</v>
      </c>
      <c r="N28" s="8">
        <v>1.35</v>
      </c>
      <c r="O28" s="8">
        <v>0.87</v>
      </c>
      <c r="P28" s="8">
        <v>0.29</v>
      </c>
    </row>
    <row r="29" spans="1:16" ht="16.5">
      <c r="A29" s="8">
        <v>89</v>
      </c>
      <c r="B29" s="8">
        <v>2.99</v>
      </c>
      <c r="C29" s="8">
        <v>7.36</v>
      </c>
      <c r="D29" s="8">
        <v>9.04</v>
      </c>
      <c r="E29" s="8">
        <v>6.89</v>
      </c>
      <c r="F29" s="8">
        <v>2.64</v>
      </c>
      <c r="G29" s="8">
        <v>3.77</v>
      </c>
      <c r="H29" s="8">
        <v>2.59</v>
      </c>
      <c r="I29" s="8">
        <v>2.24</v>
      </c>
      <c r="J29" s="8">
        <v>1.98</v>
      </c>
      <c r="K29" s="8">
        <v>1.75</v>
      </c>
      <c r="L29" s="8">
        <v>1.93</v>
      </c>
      <c r="M29" s="8">
        <v>1.85</v>
      </c>
      <c r="N29" s="8">
        <v>1.61</v>
      </c>
      <c r="O29" s="8">
        <v>0.92</v>
      </c>
      <c r="P29" s="8">
        <v>0.24</v>
      </c>
    </row>
    <row r="30" spans="1:16" ht="16.5">
      <c r="A30" s="8">
        <v>90</v>
      </c>
      <c r="B30" s="8">
        <v>4.57</v>
      </c>
      <c r="C30" s="8">
        <v>10.44</v>
      </c>
      <c r="D30" s="8">
        <v>13.64</v>
      </c>
      <c r="E30" s="8">
        <v>9.65</v>
      </c>
      <c r="F30" s="8">
        <v>4.17</v>
      </c>
      <c r="G30" s="8">
        <v>5.46</v>
      </c>
      <c r="H30" s="8">
        <v>4.19</v>
      </c>
      <c r="I30" s="8">
        <v>3.72</v>
      </c>
      <c r="J30" s="8">
        <v>3.36</v>
      </c>
      <c r="K30" s="8">
        <v>2.92</v>
      </c>
      <c r="L30" s="8">
        <v>3.34</v>
      </c>
      <c r="M30" s="8">
        <v>3.08</v>
      </c>
      <c r="N30" s="8">
        <v>2.41</v>
      </c>
      <c r="O30" s="8">
        <v>1.33</v>
      </c>
      <c r="P30" s="8">
        <v>0.06</v>
      </c>
    </row>
    <row r="31" spans="1:16" ht="16.5">
      <c r="A31" s="8">
        <v>91</v>
      </c>
      <c r="B31" s="8">
        <v>5.17</v>
      </c>
      <c r="C31" s="8">
        <v>11.91</v>
      </c>
      <c r="D31" s="8">
        <v>14.59</v>
      </c>
      <c r="E31" s="8">
        <v>11.31</v>
      </c>
      <c r="F31" s="8">
        <v>4.73</v>
      </c>
      <c r="G31" s="8">
        <v>6.46</v>
      </c>
      <c r="H31" s="8">
        <v>4.64</v>
      </c>
      <c r="I31" s="8">
        <v>3.87</v>
      </c>
      <c r="J31" s="8">
        <v>4</v>
      </c>
      <c r="K31" s="8">
        <v>3.38</v>
      </c>
      <c r="L31" s="8">
        <v>3.84</v>
      </c>
      <c r="M31" s="8">
        <v>3.6</v>
      </c>
      <c r="N31" s="8">
        <v>2.78</v>
      </c>
      <c r="O31" s="8">
        <v>1.45</v>
      </c>
      <c r="P31" s="8">
        <v>0.13</v>
      </c>
    </row>
    <row r="32" spans="1:16" ht="16.5">
      <c r="A32" s="8">
        <v>92</v>
      </c>
      <c r="B32" s="8">
        <v>4.99</v>
      </c>
      <c r="C32" s="8">
        <v>11.44</v>
      </c>
      <c r="D32" s="8">
        <v>13.84</v>
      </c>
      <c r="E32" s="8">
        <v>10.95</v>
      </c>
      <c r="F32" s="8">
        <v>4.47</v>
      </c>
      <c r="G32" s="8">
        <v>6.26</v>
      </c>
      <c r="H32" s="8">
        <v>4.16</v>
      </c>
      <c r="I32" s="8">
        <v>3.61</v>
      </c>
      <c r="J32" s="8">
        <v>3.85</v>
      </c>
      <c r="K32" s="8">
        <v>3.76</v>
      </c>
      <c r="L32" s="8">
        <v>3.97</v>
      </c>
      <c r="M32" s="8">
        <v>3.77</v>
      </c>
      <c r="N32" s="8">
        <v>3.77</v>
      </c>
      <c r="O32" s="8">
        <v>2.69</v>
      </c>
      <c r="P32" s="8">
        <v>0.14</v>
      </c>
    </row>
    <row r="33" spans="1:16" ht="16.5">
      <c r="A33" s="8">
        <v>93</v>
      </c>
      <c r="B33" s="8">
        <v>4.44</v>
      </c>
      <c r="C33" s="8">
        <v>10.85</v>
      </c>
      <c r="D33" s="8">
        <v>13</v>
      </c>
      <c r="E33" s="8">
        <v>10.44</v>
      </c>
      <c r="F33" s="8">
        <v>3.97</v>
      </c>
      <c r="G33" s="8">
        <v>5.69</v>
      </c>
      <c r="H33" s="8">
        <v>3.86</v>
      </c>
      <c r="I33" s="8">
        <v>3.12</v>
      </c>
      <c r="J33" s="8">
        <v>3.18</v>
      </c>
      <c r="K33" s="8">
        <v>3.2</v>
      </c>
      <c r="L33" s="8">
        <v>3.22</v>
      </c>
      <c r="M33" s="8">
        <v>3.56</v>
      </c>
      <c r="N33" s="8">
        <v>3.01</v>
      </c>
      <c r="O33" s="8">
        <v>2.19</v>
      </c>
      <c r="P33" s="8">
        <v>0.07</v>
      </c>
    </row>
    <row r="34" spans="1:16" ht="16.5">
      <c r="A34" s="8">
        <v>94</v>
      </c>
      <c r="B34" s="8">
        <v>4.13</v>
      </c>
      <c r="C34" s="8">
        <v>10.59</v>
      </c>
      <c r="D34" s="8">
        <v>11.97</v>
      </c>
      <c r="E34" s="8">
        <v>10.33</v>
      </c>
      <c r="F34" s="8">
        <v>3.78</v>
      </c>
      <c r="G34" s="8">
        <v>5.75</v>
      </c>
      <c r="H34" s="8">
        <v>3.63</v>
      </c>
      <c r="I34" s="8">
        <v>2.84</v>
      </c>
      <c r="J34" s="8">
        <v>2.81</v>
      </c>
      <c r="K34" s="8">
        <v>2.79</v>
      </c>
      <c r="L34" s="8">
        <v>2.89</v>
      </c>
      <c r="M34" s="8">
        <v>2.91</v>
      </c>
      <c r="N34" s="8">
        <v>2.63</v>
      </c>
      <c r="O34" s="8">
        <v>2.08</v>
      </c>
      <c r="P34" s="8">
        <v>0.43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8" sqref="A18"/>
    </sheetView>
  </sheetViews>
  <sheetFormatPr defaultColWidth="9.00390625" defaultRowHeight="16.5"/>
  <cols>
    <col min="1" max="1" width="21.25390625" style="0" customWidth="1"/>
    <col min="2" max="2" width="10.00390625" style="0" customWidth="1"/>
  </cols>
  <sheetData>
    <row r="1" spans="1:6" ht="17.25" thickBot="1">
      <c r="A1" s="34"/>
      <c r="B1" s="35" t="s">
        <v>98</v>
      </c>
      <c r="C1" s="35" t="s">
        <v>99</v>
      </c>
      <c r="D1" s="35" t="s">
        <v>100</v>
      </c>
      <c r="E1" s="35" t="s">
        <v>101</v>
      </c>
      <c r="F1" s="35" t="s">
        <v>102</v>
      </c>
    </row>
    <row r="2" spans="1:6" ht="16.5">
      <c r="A2" s="36" t="s">
        <v>103</v>
      </c>
      <c r="B2" s="37">
        <v>23</v>
      </c>
      <c r="C2" s="37">
        <v>24.7</v>
      </c>
      <c r="D2" s="37">
        <v>25.7</v>
      </c>
      <c r="E2" s="37">
        <v>29.3</v>
      </c>
      <c r="F2" s="37">
        <v>31.1</v>
      </c>
    </row>
    <row r="3" spans="1:6" ht="16.5">
      <c r="A3" s="36" t="s">
        <v>104</v>
      </c>
      <c r="B3" s="37">
        <v>3</v>
      </c>
      <c r="C3" s="37">
        <v>3.9</v>
      </c>
      <c r="D3" s="37">
        <v>5.8</v>
      </c>
      <c r="E3" s="37">
        <v>9.4</v>
      </c>
      <c r="F3" s="37">
        <v>10.5</v>
      </c>
    </row>
    <row r="4" spans="1:6" ht="16.5">
      <c r="A4" s="36" t="s">
        <v>105</v>
      </c>
      <c r="B4" s="37">
        <v>10.9</v>
      </c>
      <c r="C4" s="37">
        <v>14.3</v>
      </c>
      <c r="D4" s="37">
        <v>14.1</v>
      </c>
      <c r="E4" s="37">
        <v>18.8</v>
      </c>
      <c r="F4" s="37">
        <v>21</v>
      </c>
    </row>
    <row r="5" spans="1:6" ht="16.5">
      <c r="A5" s="36" t="s">
        <v>106</v>
      </c>
      <c r="B5" s="37"/>
      <c r="C5" s="37"/>
      <c r="D5" s="37"/>
      <c r="E5" s="37"/>
      <c r="F5" s="37"/>
    </row>
    <row r="6" spans="1:6" ht="16.5">
      <c r="A6" s="36" t="s">
        <v>107</v>
      </c>
      <c r="B6" s="37"/>
      <c r="C6" s="37"/>
      <c r="D6" s="37"/>
      <c r="E6" s="37"/>
      <c r="F6" s="37"/>
    </row>
    <row r="7" spans="1:6" ht="16.5">
      <c r="A7" s="36" t="s">
        <v>108</v>
      </c>
      <c r="B7" s="37">
        <v>74.3</v>
      </c>
      <c r="C7" s="37">
        <v>72.8</v>
      </c>
      <c r="D7" s="37">
        <v>77.5</v>
      </c>
      <c r="E7" s="37">
        <v>77.3</v>
      </c>
      <c r="F7" s="37">
        <v>72.8</v>
      </c>
    </row>
    <row r="8" spans="1:6" ht="16.5">
      <c r="A8" s="36" t="s">
        <v>109</v>
      </c>
      <c r="B8" s="37">
        <v>25.7</v>
      </c>
      <c r="C8" s="37">
        <v>27.2</v>
      </c>
      <c r="D8" s="37">
        <v>22.5</v>
      </c>
      <c r="E8" s="37">
        <v>22.7</v>
      </c>
      <c r="F8" s="37">
        <v>27.3</v>
      </c>
    </row>
    <row r="9" spans="1:6" ht="16.5">
      <c r="A9" s="36" t="s">
        <v>110</v>
      </c>
      <c r="B9" s="37"/>
      <c r="C9" s="37"/>
      <c r="D9" s="37"/>
      <c r="E9" s="37"/>
      <c r="F9" s="37"/>
    </row>
    <row r="10" spans="1:6" ht="16.5">
      <c r="A10" s="36" t="s">
        <v>18</v>
      </c>
      <c r="B10" s="37">
        <v>13.8</v>
      </c>
      <c r="C10" s="37">
        <v>15.1</v>
      </c>
      <c r="D10" s="37">
        <v>16.9</v>
      </c>
      <c r="E10" s="37">
        <v>14.1</v>
      </c>
      <c r="F10" s="37">
        <v>15.8</v>
      </c>
    </row>
    <row r="11" spans="1:6" ht="16.5">
      <c r="A11" s="36" t="s">
        <v>21</v>
      </c>
      <c r="B11" s="37">
        <v>68.2</v>
      </c>
      <c r="C11" s="37">
        <v>60.2</v>
      </c>
      <c r="D11" s="37">
        <v>58.6</v>
      </c>
      <c r="E11" s="37">
        <v>58</v>
      </c>
      <c r="F11" s="37">
        <v>55.5</v>
      </c>
    </row>
    <row r="12" spans="1:6" ht="16.5">
      <c r="A12" s="36" t="s">
        <v>26</v>
      </c>
      <c r="B12" s="37">
        <v>18</v>
      </c>
      <c r="C12" s="37">
        <v>24.6</v>
      </c>
      <c r="D12" s="37">
        <v>24.5</v>
      </c>
      <c r="E12" s="37">
        <v>27.9</v>
      </c>
      <c r="F12" s="37">
        <v>28.8</v>
      </c>
    </row>
    <row r="13" spans="1:6" ht="16.5">
      <c r="A13" s="36" t="s">
        <v>111</v>
      </c>
      <c r="B13" s="37"/>
      <c r="C13" s="37"/>
      <c r="D13" s="37"/>
      <c r="E13" s="37"/>
      <c r="F13" s="37"/>
    </row>
    <row r="14" spans="1:6" ht="16.5">
      <c r="A14" s="36" t="s">
        <v>112</v>
      </c>
      <c r="B14" s="37">
        <v>36.7</v>
      </c>
      <c r="C14" s="37">
        <v>34.9</v>
      </c>
      <c r="D14" s="37">
        <v>38.9</v>
      </c>
      <c r="E14" s="37">
        <v>45.2</v>
      </c>
      <c r="F14" s="37">
        <v>38.9</v>
      </c>
    </row>
    <row r="15" spans="1:6" ht="16.5">
      <c r="A15" s="36" t="s">
        <v>113</v>
      </c>
      <c r="B15" s="37">
        <v>37.8</v>
      </c>
      <c r="C15" s="37">
        <v>40.5</v>
      </c>
      <c r="D15" s="37">
        <v>43.3</v>
      </c>
      <c r="E15" s="37">
        <v>34.2</v>
      </c>
      <c r="F15" s="37">
        <v>37.4</v>
      </c>
    </row>
    <row r="16" spans="1:6" ht="17.25" thickBot="1">
      <c r="A16" s="38" t="s">
        <v>114</v>
      </c>
      <c r="B16" s="39">
        <v>25.5</v>
      </c>
      <c r="C16" s="39">
        <v>24.6</v>
      </c>
      <c r="D16" s="39">
        <v>17.8</v>
      </c>
      <c r="E16" s="39">
        <v>20.6</v>
      </c>
      <c r="F16" s="39">
        <v>23.7</v>
      </c>
    </row>
    <row r="17" ht="16.5">
      <c r="A17" s="40"/>
    </row>
    <row r="18" spans="1:5" ht="16.5">
      <c r="A18" s="42" t="s">
        <v>115</v>
      </c>
      <c r="B18" s="305" t="s">
        <v>117</v>
      </c>
      <c r="C18" s="306"/>
      <c r="D18" s="306"/>
      <c r="E18" s="306"/>
    </row>
    <row r="19" spans="1:5" ht="16.5">
      <c r="A19" s="42" t="s">
        <v>116</v>
      </c>
      <c r="B19" s="307" t="s">
        <v>118</v>
      </c>
      <c r="C19" s="306"/>
      <c r="D19" s="306"/>
      <c r="E19" s="306"/>
    </row>
    <row r="20" spans="1:8" ht="16.5">
      <c r="A20" s="41"/>
      <c r="B20" s="307" t="s">
        <v>119</v>
      </c>
      <c r="C20" s="306"/>
      <c r="D20" s="306"/>
      <c r="E20" s="306"/>
      <c r="F20" s="306"/>
      <c r="G20" s="306"/>
      <c r="H20" s="306"/>
    </row>
    <row r="21" ht="17.25" thickBot="1"/>
    <row r="22" spans="1:9" ht="17.25" thickBot="1">
      <c r="A22" s="34" t="s">
        <v>137</v>
      </c>
      <c r="B22" s="70">
        <v>1999</v>
      </c>
      <c r="C22" s="70">
        <v>2000</v>
      </c>
      <c r="D22" s="70">
        <v>2001</v>
      </c>
      <c r="E22" s="70">
        <v>2002</v>
      </c>
      <c r="F22" s="70">
        <v>2003</v>
      </c>
      <c r="G22" s="71">
        <v>2004</v>
      </c>
      <c r="H22" s="71">
        <v>2005</v>
      </c>
      <c r="I22" s="76"/>
    </row>
    <row r="23" spans="1:9" ht="16.5">
      <c r="A23" s="74" t="s">
        <v>133</v>
      </c>
      <c r="B23" s="75">
        <v>2.92</v>
      </c>
      <c r="C23" s="75">
        <v>2.99</v>
      </c>
      <c r="D23" s="75">
        <v>4.57</v>
      </c>
      <c r="E23" s="75">
        <v>5.17</v>
      </c>
      <c r="F23" s="75">
        <v>4.99</v>
      </c>
      <c r="G23" s="76">
        <v>4.44</v>
      </c>
      <c r="H23" s="76">
        <v>4.13</v>
      </c>
      <c r="I23" s="76"/>
    </row>
    <row r="24" spans="1:8" ht="16.5">
      <c r="A24" s="36" t="s">
        <v>134</v>
      </c>
      <c r="B24" s="72">
        <v>23</v>
      </c>
      <c r="C24" s="72">
        <v>24.7</v>
      </c>
      <c r="D24" s="72">
        <v>25.7</v>
      </c>
      <c r="E24" s="72">
        <v>29.3</v>
      </c>
      <c r="F24" s="72">
        <v>31.1</v>
      </c>
      <c r="G24" s="73">
        <v>30.54</v>
      </c>
      <c r="H24" s="73">
        <v>29.4</v>
      </c>
    </row>
    <row r="25" spans="1:8" ht="16.5">
      <c r="A25" s="36" t="s">
        <v>135</v>
      </c>
      <c r="B25" s="72">
        <v>3</v>
      </c>
      <c r="C25" s="72">
        <v>3.9</v>
      </c>
      <c r="D25" s="72">
        <v>5.8</v>
      </c>
      <c r="E25" s="72">
        <v>9.4</v>
      </c>
      <c r="F25" s="72">
        <v>10.5</v>
      </c>
      <c r="G25" s="73">
        <v>10.5</v>
      </c>
      <c r="H25" s="73">
        <v>8.7</v>
      </c>
    </row>
    <row r="26" spans="1:8" ht="16.5">
      <c r="A26" s="36" t="s">
        <v>136</v>
      </c>
      <c r="B26" s="72">
        <v>10.9</v>
      </c>
      <c r="C26" s="72">
        <v>14.3</v>
      </c>
      <c r="D26" s="72">
        <v>14.1</v>
      </c>
      <c r="E26" s="72">
        <v>18.8</v>
      </c>
      <c r="F26" s="72">
        <v>21</v>
      </c>
      <c r="G26" s="73">
        <v>20.8</v>
      </c>
      <c r="H26" s="73">
        <v>19.1</v>
      </c>
    </row>
  </sheetData>
  <mergeCells count="3">
    <mergeCell ref="B18:E18"/>
    <mergeCell ref="B19:E19"/>
    <mergeCell ref="B20:H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8" sqref="C8"/>
    </sheetView>
  </sheetViews>
  <sheetFormatPr defaultColWidth="9.00390625" defaultRowHeight="16.5"/>
  <cols>
    <col min="1" max="1" width="19.75390625" style="0" customWidth="1"/>
    <col min="4" max="4" width="14.25390625" style="0" customWidth="1"/>
    <col min="5" max="5" width="10.25390625" style="0" customWidth="1"/>
    <col min="6" max="6" width="11.25390625" style="0" customWidth="1"/>
    <col min="7" max="7" width="10.875" style="0" customWidth="1"/>
    <col min="9" max="9" width="13.50390625" style="0" customWidth="1"/>
  </cols>
  <sheetData>
    <row r="1" spans="1:11" ht="16.5">
      <c r="A1" s="43"/>
      <c r="B1" s="43"/>
      <c r="C1" s="43"/>
      <c r="D1" s="43"/>
      <c r="E1" s="43"/>
      <c r="F1" s="43"/>
      <c r="G1" s="308" t="s">
        <v>66</v>
      </c>
      <c r="H1" s="308"/>
      <c r="I1" s="44" t="s">
        <v>145</v>
      </c>
      <c r="J1" s="44"/>
      <c r="K1" s="44"/>
    </row>
    <row r="2" spans="1:11" ht="16.5">
      <c r="A2" s="309" t="s">
        <v>123</v>
      </c>
      <c r="B2" s="309"/>
      <c r="C2" s="309"/>
      <c r="D2" s="309"/>
      <c r="E2" s="309"/>
      <c r="F2" s="309"/>
      <c r="G2" s="309"/>
      <c r="H2" s="309"/>
      <c r="I2" s="309"/>
      <c r="J2" s="309"/>
      <c r="K2" s="45"/>
    </row>
    <row r="3" spans="1:11" ht="16.5">
      <c r="A3" s="310" t="s">
        <v>68</v>
      </c>
      <c r="B3" s="310"/>
      <c r="C3" s="310"/>
      <c r="D3" s="310"/>
      <c r="E3" s="310"/>
      <c r="F3" s="310"/>
      <c r="G3" s="310"/>
      <c r="H3" s="310"/>
      <c r="I3" s="310"/>
      <c r="J3" s="310"/>
      <c r="K3" s="45"/>
    </row>
    <row r="4" spans="1:11" ht="16.5">
      <c r="A4" s="46" t="s">
        <v>69</v>
      </c>
      <c r="B4" s="43"/>
      <c r="C4" s="43"/>
      <c r="D4" s="43" t="s">
        <v>124</v>
      </c>
      <c r="E4" s="47">
        <v>2003</v>
      </c>
      <c r="F4" s="43"/>
      <c r="G4" s="43"/>
      <c r="H4" s="43"/>
      <c r="I4" s="48" t="s">
        <v>70</v>
      </c>
      <c r="J4" s="49"/>
      <c r="K4" s="43"/>
    </row>
    <row r="5" spans="1:11" ht="16.5">
      <c r="A5" s="319" t="s">
        <v>48</v>
      </c>
      <c r="B5" s="313" t="s">
        <v>49</v>
      </c>
      <c r="C5" s="321" t="s">
        <v>50</v>
      </c>
      <c r="D5" s="322"/>
      <c r="E5" s="322"/>
      <c r="F5" s="322"/>
      <c r="G5" s="322"/>
      <c r="H5" s="319"/>
      <c r="I5" s="50" t="s">
        <v>51</v>
      </c>
      <c r="J5" s="43"/>
      <c r="K5" s="43"/>
    </row>
    <row r="6" spans="1:11" ht="16.5">
      <c r="A6" s="320"/>
      <c r="B6" s="314"/>
      <c r="C6" s="323" t="s">
        <v>52</v>
      </c>
      <c r="D6" s="324"/>
      <c r="E6" s="324"/>
      <c r="F6" s="324"/>
      <c r="G6" s="324"/>
      <c r="H6" s="325"/>
      <c r="I6" s="51" t="s">
        <v>53</v>
      </c>
      <c r="J6" s="43"/>
      <c r="K6" s="43"/>
    </row>
    <row r="7" spans="1:11" ht="16.5">
      <c r="A7" s="315" t="s">
        <v>54</v>
      </c>
      <c r="B7" s="311" t="s">
        <v>55</v>
      </c>
      <c r="C7" s="52" t="s">
        <v>71</v>
      </c>
      <c r="D7" s="52" t="s">
        <v>72</v>
      </c>
      <c r="E7" s="52" t="s">
        <v>73</v>
      </c>
      <c r="F7" s="52" t="s">
        <v>74</v>
      </c>
      <c r="G7" s="52" t="s">
        <v>75</v>
      </c>
      <c r="H7" s="52" t="s">
        <v>76</v>
      </c>
      <c r="I7" s="317" t="s">
        <v>56</v>
      </c>
      <c r="J7" s="43"/>
      <c r="K7" s="43"/>
    </row>
    <row r="8" spans="1:11" ht="25.5" customHeight="1">
      <c r="A8" s="316"/>
      <c r="B8" s="312"/>
      <c r="C8" s="53" t="s">
        <v>57</v>
      </c>
      <c r="D8" s="53" t="s">
        <v>58</v>
      </c>
      <c r="E8" s="53" t="s">
        <v>58</v>
      </c>
      <c r="F8" s="53" t="s">
        <v>58</v>
      </c>
      <c r="G8" s="53" t="s">
        <v>58</v>
      </c>
      <c r="H8" s="53" t="s">
        <v>59</v>
      </c>
      <c r="I8" s="318"/>
      <c r="J8" s="43"/>
      <c r="K8" s="43"/>
    </row>
    <row r="9" spans="1:11" ht="16.5">
      <c r="A9" s="54" t="s">
        <v>60</v>
      </c>
      <c r="B9" s="55">
        <v>502920</v>
      </c>
      <c r="C9" s="55">
        <v>38712</v>
      </c>
      <c r="D9" s="55">
        <v>44914</v>
      </c>
      <c r="E9" s="55">
        <v>115206</v>
      </c>
      <c r="F9" s="55">
        <v>102852</v>
      </c>
      <c r="G9" s="55">
        <v>96730</v>
      </c>
      <c r="H9" s="55">
        <v>104506</v>
      </c>
      <c r="I9" s="56">
        <v>30.54</v>
      </c>
      <c r="J9" s="43"/>
      <c r="K9" s="43"/>
    </row>
    <row r="10" spans="1:11" ht="16.5">
      <c r="A10" s="68" t="s">
        <v>132</v>
      </c>
      <c r="B10" s="69">
        <f>B9*100/$B$9</f>
        <v>100</v>
      </c>
      <c r="C10" s="69">
        <f aca="true" t="shared" si="0" ref="C10:H10">C9*100/$B$9</f>
        <v>7.697446910045335</v>
      </c>
      <c r="D10" s="69">
        <f t="shared" si="0"/>
        <v>8.930645033007238</v>
      </c>
      <c r="E10" s="69">
        <f t="shared" si="0"/>
        <v>22.907420663326175</v>
      </c>
      <c r="F10" s="69">
        <f t="shared" si="0"/>
        <v>20.45096635647817</v>
      </c>
      <c r="G10" s="69">
        <f t="shared" si="0"/>
        <v>19.233675336037543</v>
      </c>
      <c r="H10" s="69">
        <f t="shared" si="0"/>
        <v>20.779845701105543</v>
      </c>
      <c r="I10" s="69"/>
      <c r="J10" s="43"/>
      <c r="K10" s="43"/>
    </row>
    <row r="11" spans="1:11" ht="16.5">
      <c r="A11" s="57" t="s">
        <v>61</v>
      </c>
      <c r="B11" s="55"/>
      <c r="C11" s="55"/>
      <c r="D11" s="55"/>
      <c r="F11" s="69"/>
      <c r="G11" s="55"/>
      <c r="H11" s="55"/>
      <c r="I11" s="56"/>
      <c r="J11" s="43"/>
      <c r="K11" s="43"/>
    </row>
    <row r="12" spans="1:11" ht="16.5">
      <c r="A12" s="57" t="s">
        <v>77</v>
      </c>
      <c r="B12" s="55">
        <v>130850</v>
      </c>
      <c r="C12" s="55">
        <v>11353</v>
      </c>
      <c r="D12" s="55">
        <v>12492</v>
      </c>
      <c r="E12" s="55">
        <v>38260</v>
      </c>
      <c r="F12" s="55">
        <v>30409</v>
      </c>
      <c r="G12" s="55">
        <v>22586</v>
      </c>
      <c r="H12" s="55">
        <v>15750</v>
      </c>
      <c r="I12" s="56">
        <v>23.27</v>
      </c>
      <c r="J12" s="43"/>
      <c r="K12" s="43"/>
    </row>
    <row r="13" spans="1:11" ht="16.5">
      <c r="A13" s="57" t="s">
        <v>78</v>
      </c>
      <c r="B13" s="55">
        <v>26534</v>
      </c>
      <c r="C13" s="55">
        <v>2407</v>
      </c>
      <c r="D13" s="55">
        <v>2849</v>
      </c>
      <c r="E13" s="55">
        <v>7733</v>
      </c>
      <c r="F13" s="55">
        <v>6753</v>
      </c>
      <c r="G13" s="55">
        <v>4615</v>
      </c>
      <c r="H13" s="55">
        <v>2176</v>
      </c>
      <c r="I13" s="56">
        <v>20.21</v>
      </c>
      <c r="J13" s="43"/>
      <c r="K13" s="43"/>
    </row>
    <row r="14" spans="1:11" ht="16.5">
      <c r="A14" s="57" t="s">
        <v>79</v>
      </c>
      <c r="B14" s="55">
        <v>104316</v>
      </c>
      <c r="C14" s="55">
        <v>8946</v>
      </c>
      <c r="D14" s="55">
        <v>9643</v>
      </c>
      <c r="E14" s="55">
        <v>30527</v>
      </c>
      <c r="F14" s="55">
        <v>23656</v>
      </c>
      <c r="G14" s="55">
        <v>17971</v>
      </c>
      <c r="H14" s="55">
        <v>13574</v>
      </c>
      <c r="I14" s="56">
        <v>24.05</v>
      </c>
      <c r="J14" s="43"/>
      <c r="K14" s="43"/>
    </row>
    <row r="15" spans="1:11" ht="16.5">
      <c r="A15" s="57" t="s">
        <v>80</v>
      </c>
      <c r="B15" s="55">
        <v>265373</v>
      </c>
      <c r="C15" s="55">
        <v>17900</v>
      </c>
      <c r="D15" s="55">
        <v>23252</v>
      </c>
      <c r="E15" s="55">
        <v>55734</v>
      </c>
      <c r="F15" s="55">
        <v>53555</v>
      </c>
      <c r="G15" s="55">
        <v>55607</v>
      </c>
      <c r="H15" s="55">
        <v>59324</v>
      </c>
      <c r="I15" s="56">
        <v>32.12</v>
      </c>
      <c r="J15" s="43"/>
      <c r="K15" s="43"/>
    </row>
    <row r="16" spans="1:11" ht="16.5">
      <c r="A16" s="57" t="s">
        <v>81</v>
      </c>
      <c r="B16" s="55">
        <v>92808</v>
      </c>
      <c r="C16" s="55">
        <v>6061</v>
      </c>
      <c r="D16" s="55">
        <v>8325</v>
      </c>
      <c r="E16" s="55">
        <v>21538</v>
      </c>
      <c r="F16" s="55">
        <v>18408</v>
      </c>
      <c r="G16" s="55">
        <v>20098</v>
      </c>
      <c r="H16" s="55">
        <v>18378</v>
      </c>
      <c r="I16" s="56">
        <v>29.92</v>
      </c>
      <c r="J16" s="43"/>
      <c r="K16" s="43"/>
    </row>
    <row r="17" spans="1:11" ht="16.5">
      <c r="A17" s="57" t="s">
        <v>82</v>
      </c>
      <c r="B17" s="55">
        <v>61052</v>
      </c>
      <c r="C17" s="55">
        <v>3910</v>
      </c>
      <c r="D17" s="55">
        <v>4887</v>
      </c>
      <c r="E17" s="55">
        <v>11123</v>
      </c>
      <c r="F17" s="55">
        <v>13175</v>
      </c>
      <c r="G17" s="55">
        <v>12998</v>
      </c>
      <c r="H17" s="55">
        <v>14959</v>
      </c>
      <c r="I17" s="56">
        <v>33.69</v>
      </c>
      <c r="J17" s="43"/>
      <c r="K17" s="43"/>
    </row>
    <row r="18" spans="1:11" ht="16.5">
      <c r="A18" s="58" t="s">
        <v>125</v>
      </c>
      <c r="B18" s="55">
        <v>54538</v>
      </c>
      <c r="C18" s="55">
        <v>3873</v>
      </c>
      <c r="D18" s="55">
        <v>5246</v>
      </c>
      <c r="E18" s="55">
        <v>11393</v>
      </c>
      <c r="F18" s="55">
        <v>10964</v>
      </c>
      <c r="G18" s="55">
        <v>10870</v>
      </c>
      <c r="H18" s="55">
        <v>12192</v>
      </c>
      <c r="I18" s="56">
        <v>32.17</v>
      </c>
      <c r="J18" s="59"/>
      <c r="K18" s="59"/>
    </row>
    <row r="19" spans="1:11" ht="16.5">
      <c r="A19" s="57" t="s">
        <v>84</v>
      </c>
      <c r="B19" s="55">
        <v>56975</v>
      </c>
      <c r="C19" s="55">
        <v>4057</v>
      </c>
      <c r="D19" s="55">
        <v>4794</v>
      </c>
      <c r="E19" s="55">
        <v>11681</v>
      </c>
      <c r="F19" s="55">
        <v>11008</v>
      </c>
      <c r="G19" s="55">
        <v>11641</v>
      </c>
      <c r="H19" s="55">
        <v>13795</v>
      </c>
      <c r="I19" s="56">
        <v>34</v>
      </c>
      <c r="J19" s="59"/>
      <c r="K19" s="59"/>
    </row>
    <row r="20" spans="1:11" ht="16.5">
      <c r="A20" s="57" t="s">
        <v>85</v>
      </c>
      <c r="B20" s="55">
        <v>106474</v>
      </c>
      <c r="C20" s="55">
        <v>9416</v>
      </c>
      <c r="D20" s="55">
        <v>9049</v>
      </c>
      <c r="E20" s="55">
        <v>21184</v>
      </c>
      <c r="F20" s="55">
        <v>18875</v>
      </c>
      <c r="G20" s="55">
        <v>18531</v>
      </c>
      <c r="H20" s="55">
        <v>29420</v>
      </c>
      <c r="I20" s="56">
        <v>35.58</v>
      </c>
      <c r="J20" s="59"/>
      <c r="K20" s="59"/>
    </row>
    <row r="21" spans="1:11" ht="16.5">
      <c r="A21" s="58" t="s">
        <v>126</v>
      </c>
      <c r="B21" s="55">
        <v>50031</v>
      </c>
      <c r="C21" s="55">
        <v>4291</v>
      </c>
      <c r="D21" s="55">
        <v>4501</v>
      </c>
      <c r="E21" s="55">
        <v>9468</v>
      </c>
      <c r="F21" s="55">
        <v>9090</v>
      </c>
      <c r="G21" s="55">
        <v>9347</v>
      </c>
      <c r="H21" s="55">
        <v>13334</v>
      </c>
      <c r="I21" s="56">
        <v>34.9</v>
      </c>
      <c r="J21" s="59"/>
      <c r="K21" s="59"/>
    </row>
    <row r="22" spans="1:11" ht="16.5">
      <c r="A22" s="58" t="s">
        <v>127</v>
      </c>
      <c r="B22" s="55">
        <v>33756</v>
      </c>
      <c r="C22" s="55">
        <v>2759</v>
      </c>
      <c r="D22" s="55">
        <v>2599</v>
      </c>
      <c r="E22" s="55">
        <v>6397</v>
      </c>
      <c r="F22" s="55">
        <v>5765</v>
      </c>
      <c r="G22" s="55">
        <v>5965</v>
      </c>
      <c r="H22" s="55">
        <v>10271</v>
      </c>
      <c r="I22" s="56">
        <v>38.5</v>
      </c>
      <c r="J22" s="59"/>
      <c r="K22" s="59"/>
    </row>
    <row r="23" spans="1:11" ht="16.5">
      <c r="A23" s="57" t="s">
        <v>88</v>
      </c>
      <c r="B23" s="55">
        <v>15343</v>
      </c>
      <c r="C23" s="55">
        <v>1447</v>
      </c>
      <c r="D23" s="55">
        <v>1381</v>
      </c>
      <c r="E23" s="55">
        <v>3061</v>
      </c>
      <c r="F23" s="55">
        <v>2700</v>
      </c>
      <c r="G23" s="55">
        <v>2303</v>
      </c>
      <c r="H23" s="55">
        <v>4451</v>
      </c>
      <c r="I23" s="56">
        <v>35.77</v>
      </c>
      <c r="J23" s="59"/>
      <c r="K23" s="59"/>
    </row>
    <row r="24" spans="1:11" ht="16.5">
      <c r="A24" s="57" t="s">
        <v>89</v>
      </c>
      <c r="B24" s="55">
        <v>7343</v>
      </c>
      <c r="C24" s="55">
        <v>918</v>
      </c>
      <c r="D24" s="55">
        <v>567</v>
      </c>
      <c r="E24" s="55">
        <v>2259</v>
      </c>
      <c r="F24" s="55">
        <v>1319</v>
      </c>
      <c r="G24" s="55">
        <v>916</v>
      </c>
      <c r="H24" s="55">
        <v>1364</v>
      </c>
      <c r="I24" s="56">
        <v>26.38</v>
      </c>
      <c r="J24" s="59"/>
      <c r="K24" s="59"/>
    </row>
    <row r="25" spans="1:11" ht="16.5">
      <c r="A25" s="57" t="s">
        <v>62</v>
      </c>
      <c r="B25" s="55">
        <v>224</v>
      </c>
      <c r="C25" s="55">
        <v>43</v>
      </c>
      <c r="D25" s="55">
        <v>122</v>
      </c>
      <c r="E25" s="55">
        <v>27</v>
      </c>
      <c r="F25" s="55">
        <v>13</v>
      </c>
      <c r="G25" s="55">
        <v>6</v>
      </c>
      <c r="H25" s="55">
        <v>13</v>
      </c>
      <c r="I25" s="56">
        <v>8.78</v>
      </c>
      <c r="J25" s="59"/>
      <c r="K25" s="59"/>
    </row>
    <row r="26" spans="1:11" ht="16.5">
      <c r="A26" s="57" t="s">
        <v>63</v>
      </c>
      <c r="B26" s="55"/>
      <c r="C26" s="55"/>
      <c r="D26" s="55"/>
      <c r="E26" s="55"/>
      <c r="F26" s="55"/>
      <c r="G26" s="55"/>
      <c r="H26" s="55"/>
      <c r="I26" s="56"/>
      <c r="J26" s="59"/>
      <c r="K26" s="59"/>
    </row>
    <row r="27" spans="1:11" ht="16.5">
      <c r="A27" s="57" t="s">
        <v>128</v>
      </c>
      <c r="B27" s="60">
        <v>166957</v>
      </c>
      <c r="C27" s="61">
        <v>14243</v>
      </c>
      <c r="D27" s="61">
        <v>14751</v>
      </c>
      <c r="E27" s="61">
        <v>35819</v>
      </c>
      <c r="F27" s="61">
        <v>32319</v>
      </c>
      <c r="G27" s="61">
        <v>31505</v>
      </c>
      <c r="H27" s="61">
        <v>38321</v>
      </c>
      <c r="I27" s="62">
        <v>32.43</v>
      </c>
      <c r="J27" s="59"/>
      <c r="K27" s="59"/>
    </row>
    <row r="28" spans="1:11" ht="16.5">
      <c r="A28" s="57" t="s">
        <v>91</v>
      </c>
      <c r="B28" s="60">
        <v>2599</v>
      </c>
      <c r="C28" s="61">
        <v>387</v>
      </c>
      <c r="D28" s="61">
        <v>392</v>
      </c>
      <c r="E28" s="61">
        <v>1000</v>
      </c>
      <c r="F28" s="61">
        <v>377</v>
      </c>
      <c r="G28" s="61">
        <v>312</v>
      </c>
      <c r="H28" s="61">
        <v>132</v>
      </c>
      <c r="I28" s="62">
        <v>16.24</v>
      </c>
      <c r="J28" s="59"/>
      <c r="K28" s="59"/>
    </row>
    <row r="29" spans="1:11" ht="16.5">
      <c r="A29" s="57" t="s">
        <v>92</v>
      </c>
      <c r="B29" s="60">
        <v>59529</v>
      </c>
      <c r="C29" s="61">
        <v>6044</v>
      </c>
      <c r="D29" s="61">
        <v>5845</v>
      </c>
      <c r="E29" s="61">
        <v>12087</v>
      </c>
      <c r="F29" s="61">
        <v>11394</v>
      </c>
      <c r="G29" s="61">
        <v>8811</v>
      </c>
      <c r="H29" s="61">
        <v>15348</v>
      </c>
      <c r="I29" s="62">
        <v>33.65</v>
      </c>
      <c r="J29" s="59"/>
      <c r="K29" s="59"/>
    </row>
    <row r="30" spans="1:11" ht="16.5">
      <c r="A30" s="57" t="s">
        <v>93</v>
      </c>
      <c r="B30" s="60">
        <v>104830</v>
      </c>
      <c r="C30" s="61">
        <v>7813</v>
      </c>
      <c r="D30" s="61">
        <v>8514</v>
      </c>
      <c r="E30" s="61">
        <v>22732</v>
      </c>
      <c r="F30" s="61">
        <v>20548</v>
      </c>
      <c r="G30" s="61">
        <v>22382</v>
      </c>
      <c r="H30" s="61">
        <v>22841</v>
      </c>
      <c r="I30" s="62">
        <v>32.14</v>
      </c>
      <c r="J30" s="59"/>
      <c r="K30" s="59"/>
    </row>
    <row r="31" spans="1:11" ht="16.5">
      <c r="A31" s="57" t="s">
        <v>129</v>
      </c>
      <c r="B31" s="60">
        <v>207239</v>
      </c>
      <c r="C31" s="61">
        <v>14817</v>
      </c>
      <c r="D31" s="61">
        <v>18836</v>
      </c>
      <c r="E31" s="61">
        <v>48995</v>
      </c>
      <c r="F31" s="61">
        <v>43197</v>
      </c>
      <c r="G31" s="61">
        <v>39790</v>
      </c>
      <c r="H31" s="61">
        <v>41603</v>
      </c>
      <c r="I31" s="62">
        <v>30.09</v>
      </c>
      <c r="J31" s="59"/>
      <c r="K31" s="59"/>
    </row>
    <row r="32" spans="1:11" ht="16.5">
      <c r="A32" s="57" t="s">
        <v>95</v>
      </c>
      <c r="B32" s="60">
        <v>48387</v>
      </c>
      <c r="C32" s="61">
        <v>3138</v>
      </c>
      <c r="D32" s="61">
        <v>4599</v>
      </c>
      <c r="E32" s="61">
        <v>9226</v>
      </c>
      <c r="F32" s="61">
        <v>10335</v>
      </c>
      <c r="G32" s="61">
        <v>9879</v>
      </c>
      <c r="H32" s="61">
        <v>11209</v>
      </c>
      <c r="I32" s="62">
        <v>32.28</v>
      </c>
      <c r="J32" s="59"/>
      <c r="K32" s="59"/>
    </row>
    <row r="33" spans="1:11" ht="16.5">
      <c r="A33" s="58" t="s">
        <v>130</v>
      </c>
      <c r="B33" s="60">
        <v>158851</v>
      </c>
      <c r="C33" s="61">
        <v>11679</v>
      </c>
      <c r="D33" s="61">
        <v>14237</v>
      </c>
      <c r="E33" s="61">
        <v>39769</v>
      </c>
      <c r="F33" s="61">
        <v>32862</v>
      </c>
      <c r="G33" s="61">
        <v>29911</v>
      </c>
      <c r="H33" s="61">
        <v>30393</v>
      </c>
      <c r="I33" s="62">
        <v>29.42</v>
      </c>
      <c r="J33" s="59"/>
      <c r="K33" s="59"/>
    </row>
    <row r="34" spans="1:11" ht="16.5">
      <c r="A34" s="63" t="s">
        <v>131</v>
      </c>
      <c r="B34" s="60">
        <v>128724</v>
      </c>
      <c r="C34" s="61">
        <v>9652</v>
      </c>
      <c r="D34" s="61">
        <v>11327</v>
      </c>
      <c r="E34" s="61">
        <v>30392</v>
      </c>
      <c r="F34" s="61">
        <v>27336</v>
      </c>
      <c r="G34" s="61">
        <v>25435</v>
      </c>
      <c r="H34" s="61">
        <v>24583</v>
      </c>
      <c r="I34" s="62">
        <v>28.83</v>
      </c>
      <c r="J34" s="59"/>
      <c r="K34" s="59"/>
    </row>
    <row r="35" spans="1:11" ht="16.5">
      <c r="A35" s="57" t="s">
        <v>64</v>
      </c>
      <c r="B35" s="60">
        <v>73467</v>
      </c>
      <c r="C35" s="61">
        <v>5626</v>
      </c>
      <c r="D35" s="61">
        <v>6528</v>
      </c>
      <c r="E35" s="61">
        <v>16844</v>
      </c>
      <c r="F35" s="61">
        <v>14339</v>
      </c>
      <c r="G35" s="61">
        <v>14986</v>
      </c>
      <c r="H35" s="61">
        <v>15145</v>
      </c>
      <c r="I35" s="62">
        <v>30.19</v>
      </c>
      <c r="J35" s="59"/>
      <c r="K35" s="59"/>
    </row>
    <row r="36" spans="1:11" ht="16.5">
      <c r="A36" s="64" t="s">
        <v>65</v>
      </c>
      <c r="B36" s="65">
        <v>55258</v>
      </c>
      <c r="C36" s="66">
        <v>4026</v>
      </c>
      <c r="D36" s="66">
        <v>4800</v>
      </c>
      <c r="E36" s="66">
        <v>13548</v>
      </c>
      <c r="F36" s="66">
        <v>12997</v>
      </c>
      <c r="G36" s="66">
        <v>10449</v>
      </c>
      <c r="H36" s="66">
        <v>9438</v>
      </c>
      <c r="I36" s="67">
        <v>27.01</v>
      </c>
      <c r="J36" s="59"/>
      <c r="K36" s="59"/>
    </row>
  </sheetData>
  <mergeCells count="10">
    <mergeCell ref="G1:H1"/>
    <mergeCell ref="A2:J2"/>
    <mergeCell ref="A3:J3"/>
    <mergeCell ref="B7:B8"/>
    <mergeCell ref="B5:B6"/>
    <mergeCell ref="A7:A8"/>
    <mergeCell ref="I7:I8"/>
    <mergeCell ref="A5:A6"/>
    <mergeCell ref="C5:H5"/>
    <mergeCell ref="C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11" sqref="D11"/>
    </sheetView>
  </sheetViews>
  <sheetFormatPr defaultColWidth="9.00390625" defaultRowHeight="16.5"/>
  <cols>
    <col min="1" max="1" width="21.875" style="0" customWidth="1"/>
    <col min="4" max="4" width="14.00390625" style="0" customWidth="1"/>
    <col min="5" max="5" width="11.00390625" style="0" customWidth="1"/>
    <col min="6" max="6" width="12.375" style="0" customWidth="1"/>
    <col min="7" max="7" width="11.50390625" style="0" customWidth="1"/>
    <col min="9" max="9" width="13.25390625" style="0" customWidth="1"/>
  </cols>
  <sheetData>
    <row r="1" spans="1:11" ht="16.5">
      <c r="A1" s="15"/>
      <c r="B1" s="15"/>
      <c r="C1" s="15"/>
      <c r="D1" s="15"/>
      <c r="E1" s="15"/>
      <c r="F1" s="15"/>
      <c r="G1" s="332" t="s">
        <v>66</v>
      </c>
      <c r="H1" s="332"/>
      <c r="I1" s="16" t="s">
        <v>122</v>
      </c>
      <c r="J1" s="16"/>
      <c r="K1" s="16"/>
    </row>
    <row r="2" spans="1:11" ht="16.5">
      <c r="A2" s="333" t="s">
        <v>67</v>
      </c>
      <c r="B2" s="333"/>
      <c r="C2" s="333"/>
      <c r="D2" s="333"/>
      <c r="E2" s="333"/>
      <c r="F2" s="333"/>
      <c r="G2" s="333"/>
      <c r="H2" s="333"/>
      <c r="I2" s="333"/>
      <c r="J2" s="333"/>
      <c r="K2" s="17"/>
    </row>
    <row r="3" spans="1:11" ht="16.5">
      <c r="A3" s="334" t="s">
        <v>68</v>
      </c>
      <c r="B3" s="334"/>
      <c r="C3" s="334"/>
      <c r="D3" s="334"/>
      <c r="E3" s="334"/>
      <c r="F3" s="334"/>
      <c r="G3" s="334"/>
      <c r="H3" s="334"/>
      <c r="I3" s="334"/>
      <c r="J3" s="334"/>
      <c r="K3" s="17"/>
    </row>
    <row r="4" spans="1:11" ht="16.5">
      <c r="A4" s="18" t="s">
        <v>69</v>
      </c>
      <c r="B4" s="15"/>
      <c r="C4" s="15"/>
      <c r="D4" s="15" t="s">
        <v>47</v>
      </c>
      <c r="E4" s="19">
        <v>2004</v>
      </c>
      <c r="F4" s="15"/>
      <c r="G4" s="15"/>
      <c r="H4" s="15"/>
      <c r="I4" s="20" t="s">
        <v>70</v>
      </c>
      <c r="J4" s="21"/>
      <c r="K4" s="15"/>
    </row>
    <row r="5" spans="1:11" ht="16.5">
      <c r="A5" s="335" t="s">
        <v>48</v>
      </c>
      <c r="B5" s="337" t="s">
        <v>49</v>
      </c>
      <c r="C5" s="339" t="s">
        <v>50</v>
      </c>
      <c r="D5" s="340"/>
      <c r="E5" s="340"/>
      <c r="F5" s="340"/>
      <c r="G5" s="340"/>
      <c r="H5" s="335"/>
      <c r="I5" s="22" t="s">
        <v>51</v>
      </c>
      <c r="J5" s="15"/>
      <c r="K5" s="15"/>
    </row>
    <row r="6" spans="1:11" ht="16.5">
      <c r="A6" s="336"/>
      <c r="B6" s="338"/>
      <c r="C6" s="341" t="s">
        <v>52</v>
      </c>
      <c r="D6" s="342"/>
      <c r="E6" s="342"/>
      <c r="F6" s="342"/>
      <c r="G6" s="342"/>
      <c r="H6" s="343"/>
      <c r="I6" s="23" t="s">
        <v>53</v>
      </c>
      <c r="J6" s="15"/>
      <c r="K6" s="15"/>
    </row>
    <row r="7" spans="1:11" ht="16.5">
      <c r="A7" s="326" t="s">
        <v>54</v>
      </c>
      <c r="B7" s="328" t="s">
        <v>55</v>
      </c>
      <c r="C7" s="24" t="s">
        <v>71</v>
      </c>
      <c r="D7" s="24" t="s">
        <v>72</v>
      </c>
      <c r="E7" s="24" t="s">
        <v>73</v>
      </c>
      <c r="F7" s="24" t="s">
        <v>74</v>
      </c>
      <c r="G7" s="24" t="s">
        <v>75</v>
      </c>
      <c r="H7" s="24" t="s">
        <v>76</v>
      </c>
      <c r="I7" s="330" t="s">
        <v>56</v>
      </c>
      <c r="J7" s="15"/>
      <c r="K7" s="15"/>
    </row>
    <row r="8" spans="1:11" ht="27" customHeight="1">
      <c r="A8" s="327"/>
      <c r="B8" s="329"/>
      <c r="C8" s="25" t="s">
        <v>57</v>
      </c>
      <c r="D8" s="25" t="s">
        <v>58</v>
      </c>
      <c r="E8" s="25" t="s">
        <v>58</v>
      </c>
      <c r="F8" s="25" t="s">
        <v>58</v>
      </c>
      <c r="G8" s="25" t="s">
        <v>58</v>
      </c>
      <c r="H8" s="25" t="s">
        <v>59</v>
      </c>
      <c r="I8" s="331"/>
      <c r="J8" s="15"/>
      <c r="K8" s="15"/>
    </row>
    <row r="9" spans="1:11" ht="16.5">
      <c r="A9" s="26" t="s">
        <v>60</v>
      </c>
      <c r="B9" s="27">
        <v>454219</v>
      </c>
      <c r="C9" s="27">
        <v>37977</v>
      </c>
      <c r="D9" s="27">
        <v>48066</v>
      </c>
      <c r="E9" s="27">
        <v>110240</v>
      </c>
      <c r="F9" s="27">
        <v>88619</v>
      </c>
      <c r="G9" s="27">
        <v>82575</v>
      </c>
      <c r="H9" s="27">
        <v>86742</v>
      </c>
      <c r="I9" s="27">
        <v>29.4</v>
      </c>
      <c r="J9" s="15"/>
      <c r="K9" s="15"/>
    </row>
    <row r="10" spans="1:11" ht="16.5">
      <c r="A10" s="68" t="s">
        <v>132</v>
      </c>
      <c r="B10" s="69">
        <f>B9*100/$B$9</f>
        <v>100</v>
      </c>
      <c r="C10" s="69">
        <f aca="true" t="shared" si="0" ref="C10:H10">C9*100/$B$9</f>
        <v>8.36094483057732</v>
      </c>
      <c r="D10" s="69">
        <f t="shared" si="0"/>
        <v>10.582120078640479</v>
      </c>
      <c r="E10" s="69">
        <f t="shared" si="0"/>
        <v>24.270230879817884</v>
      </c>
      <c r="F10" s="69">
        <f t="shared" si="0"/>
        <v>19.510192220052442</v>
      </c>
      <c r="G10" s="69">
        <f t="shared" si="0"/>
        <v>18.17955655751961</v>
      </c>
      <c r="H10" s="69">
        <f t="shared" si="0"/>
        <v>19.096955433392264</v>
      </c>
      <c r="I10" s="27"/>
      <c r="J10" s="15"/>
      <c r="K10" s="15"/>
    </row>
    <row r="11" spans="1:11" ht="16.5">
      <c r="A11" s="28" t="s">
        <v>79</v>
      </c>
      <c r="B11" s="27">
        <v>97504</v>
      </c>
      <c r="C11" s="27">
        <v>10982</v>
      </c>
      <c r="D11" s="27">
        <v>12539</v>
      </c>
      <c r="E11" s="27">
        <v>29971</v>
      </c>
      <c r="F11" s="27">
        <v>18811</v>
      </c>
      <c r="G11" s="27">
        <v>14464</v>
      </c>
      <c r="H11" s="27">
        <v>10737</v>
      </c>
      <c r="I11" s="27">
        <v>21.45</v>
      </c>
      <c r="J11" s="15"/>
      <c r="K11" s="15"/>
    </row>
    <row r="12" spans="1:11" ht="16.5">
      <c r="A12" s="68" t="s">
        <v>132</v>
      </c>
      <c r="B12" s="69">
        <f aca="true" t="shared" si="1" ref="B12:H12">B11*100/$B$17</f>
        <v>100</v>
      </c>
      <c r="C12" s="69">
        <f t="shared" si="1"/>
        <v>11.263127666557269</v>
      </c>
      <c r="D12" s="69">
        <f t="shared" si="1"/>
        <v>12.859985231375124</v>
      </c>
      <c r="E12" s="69">
        <f t="shared" si="1"/>
        <v>30.73822612405645</v>
      </c>
      <c r="F12" s="69">
        <f t="shared" si="1"/>
        <v>19.292541844437153</v>
      </c>
      <c r="G12" s="69">
        <f t="shared" si="1"/>
        <v>14.834263209714473</v>
      </c>
      <c r="H12" s="69">
        <f t="shared" si="1"/>
        <v>11.011855923859533</v>
      </c>
      <c r="I12" s="27"/>
      <c r="J12" s="15"/>
      <c r="K12" s="15"/>
    </row>
    <row r="13" spans="1:11" ht="16.5">
      <c r="A13" s="68"/>
      <c r="B13" s="69"/>
      <c r="C13" s="69"/>
      <c r="D13" s="69"/>
      <c r="E13" s="69"/>
      <c r="F13" s="69"/>
      <c r="G13" s="69"/>
      <c r="H13" s="69"/>
      <c r="I13" s="27"/>
      <c r="J13" s="15"/>
      <c r="K13" s="15"/>
    </row>
    <row r="14" spans="1:11" ht="16.5">
      <c r="A14" s="28" t="s">
        <v>61</v>
      </c>
      <c r="B14" s="27"/>
      <c r="C14" s="27"/>
      <c r="D14" s="27"/>
      <c r="E14" s="27"/>
      <c r="F14" s="27"/>
      <c r="G14" s="27"/>
      <c r="H14" s="27"/>
      <c r="I14" s="27"/>
      <c r="J14" s="15"/>
      <c r="K14" s="15"/>
    </row>
    <row r="15" spans="1:11" ht="16.5">
      <c r="A15" s="28" t="s">
        <v>77</v>
      </c>
      <c r="B15" s="27">
        <v>120288</v>
      </c>
      <c r="C15" s="27">
        <v>13690</v>
      </c>
      <c r="D15" s="27">
        <v>15444</v>
      </c>
      <c r="E15" s="27">
        <v>36647</v>
      </c>
      <c r="F15" s="27">
        <v>23143</v>
      </c>
      <c r="G15" s="27">
        <v>18906</v>
      </c>
      <c r="H15" s="27">
        <v>12457</v>
      </c>
      <c r="I15" s="27">
        <v>21.06</v>
      </c>
      <c r="J15" s="15"/>
      <c r="K15" s="15"/>
    </row>
    <row r="16" spans="1:11" ht="16.5">
      <c r="A16" s="28" t="s">
        <v>78</v>
      </c>
      <c r="B16" s="27">
        <v>22784</v>
      </c>
      <c r="C16" s="27">
        <v>2708</v>
      </c>
      <c r="D16" s="27">
        <v>2905</v>
      </c>
      <c r="E16" s="27">
        <v>6676</v>
      </c>
      <c r="F16" s="27">
        <v>4333</v>
      </c>
      <c r="G16" s="27">
        <v>4442</v>
      </c>
      <c r="H16" s="27">
        <v>1720</v>
      </c>
      <c r="I16" s="27">
        <v>19.36</v>
      </c>
      <c r="J16" s="15"/>
      <c r="K16" s="15"/>
    </row>
    <row r="17" spans="1:11" ht="16.5">
      <c r="A17" s="28" t="s">
        <v>79</v>
      </c>
      <c r="B17" s="27">
        <v>97504</v>
      </c>
      <c r="C17" s="27">
        <v>10982</v>
      </c>
      <c r="D17" s="27">
        <v>12539</v>
      </c>
      <c r="E17" s="27">
        <v>29971</v>
      </c>
      <c r="F17" s="27">
        <v>18811</v>
      </c>
      <c r="G17" s="27">
        <v>14464</v>
      </c>
      <c r="H17" s="27">
        <v>10737</v>
      </c>
      <c r="I17" s="27">
        <v>21.45</v>
      </c>
      <c r="J17" s="15"/>
      <c r="K17" s="15"/>
    </row>
    <row r="18" spans="1:11" ht="16.5">
      <c r="A18" s="28"/>
      <c r="B18" s="69">
        <f>B17*100/$B$17</f>
        <v>100</v>
      </c>
      <c r="C18" s="69">
        <f aca="true" t="shared" si="2" ref="C18:H18">C17*100/$B$17</f>
        <v>11.263127666557269</v>
      </c>
      <c r="D18" s="69">
        <f t="shared" si="2"/>
        <v>12.859985231375124</v>
      </c>
      <c r="E18" s="69">
        <f t="shared" si="2"/>
        <v>30.73822612405645</v>
      </c>
      <c r="F18" s="69">
        <f t="shared" si="2"/>
        <v>19.292541844437153</v>
      </c>
      <c r="G18" s="69">
        <f t="shared" si="2"/>
        <v>14.834263209714473</v>
      </c>
      <c r="H18" s="69">
        <f t="shared" si="2"/>
        <v>11.011855923859533</v>
      </c>
      <c r="I18" s="27"/>
      <c r="J18" s="15"/>
      <c r="K18" s="15"/>
    </row>
    <row r="19" spans="1:11" ht="16.5">
      <c r="A19" s="28" t="s">
        <v>80</v>
      </c>
      <c r="B19" s="27">
        <v>238713</v>
      </c>
      <c r="C19" s="27">
        <v>17592</v>
      </c>
      <c r="D19" s="27">
        <v>24016</v>
      </c>
      <c r="E19" s="27">
        <v>53764</v>
      </c>
      <c r="F19" s="27">
        <v>46526</v>
      </c>
      <c r="G19" s="27">
        <v>46884</v>
      </c>
      <c r="H19" s="27">
        <v>49932</v>
      </c>
      <c r="I19" s="27">
        <v>31.31</v>
      </c>
      <c r="J19" s="15"/>
      <c r="K19" s="15"/>
    </row>
    <row r="20" spans="1:11" ht="16.5">
      <c r="A20" s="28" t="s">
        <v>81</v>
      </c>
      <c r="B20" s="27">
        <v>87461</v>
      </c>
      <c r="C20" s="27">
        <v>6197</v>
      </c>
      <c r="D20" s="27">
        <v>9938</v>
      </c>
      <c r="E20" s="27">
        <v>21995</v>
      </c>
      <c r="F20" s="27">
        <v>17471</v>
      </c>
      <c r="G20" s="27">
        <v>15484</v>
      </c>
      <c r="H20" s="27">
        <v>16376</v>
      </c>
      <c r="I20" s="27">
        <v>28.95</v>
      </c>
      <c r="J20" s="15"/>
      <c r="K20" s="15"/>
    </row>
    <row r="21" spans="1:11" ht="16.5">
      <c r="A21" s="28" t="s">
        <v>82</v>
      </c>
      <c r="B21" s="27">
        <v>56319</v>
      </c>
      <c r="C21" s="27">
        <v>3865</v>
      </c>
      <c r="D21" s="27">
        <v>5006</v>
      </c>
      <c r="E21" s="27">
        <v>13098</v>
      </c>
      <c r="F21" s="27">
        <v>10686</v>
      </c>
      <c r="G21" s="27">
        <v>10900</v>
      </c>
      <c r="H21" s="27">
        <v>12764</v>
      </c>
      <c r="I21" s="27">
        <v>32.52</v>
      </c>
      <c r="J21" s="15"/>
      <c r="K21" s="15"/>
    </row>
    <row r="22" spans="1:9" ht="16.5">
      <c r="A22" s="29" t="s">
        <v>83</v>
      </c>
      <c r="B22" s="27">
        <v>47145</v>
      </c>
      <c r="C22" s="27">
        <v>3582</v>
      </c>
      <c r="D22" s="27">
        <v>3986</v>
      </c>
      <c r="E22" s="27">
        <v>10116</v>
      </c>
      <c r="F22" s="27">
        <v>9098</v>
      </c>
      <c r="G22" s="27">
        <v>10102</v>
      </c>
      <c r="H22" s="27">
        <v>10262</v>
      </c>
      <c r="I22" s="27">
        <v>32.32</v>
      </c>
    </row>
    <row r="23" spans="1:9" ht="16.5">
      <c r="A23" s="28" t="s">
        <v>84</v>
      </c>
      <c r="B23" s="27">
        <v>47789</v>
      </c>
      <c r="C23" s="27">
        <v>3948</v>
      </c>
      <c r="D23" s="27">
        <v>5086</v>
      </c>
      <c r="E23" s="27">
        <v>8556</v>
      </c>
      <c r="F23" s="27">
        <v>9271</v>
      </c>
      <c r="G23" s="27">
        <v>10398</v>
      </c>
      <c r="H23" s="27">
        <v>10530</v>
      </c>
      <c r="I23" s="27">
        <v>33.23</v>
      </c>
    </row>
    <row r="24" spans="1:9" ht="16.5">
      <c r="A24" s="28" t="s">
        <v>85</v>
      </c>
      <c r="B24" s="27">
        <v>95112</v>
      </c>
      <c r="C24" s="27">
        <v>6649</v>
      </c>
      <c r="D24" s="27">
        <v>8567</v>
      </c>
      <c r="E24" s="27">
        <v>19829</v>
      </c>
      <c r="F24" s="27">
        <v>18950</v>
      </c>
      <c r="G24" s="27">
        <v>16764</v>
      </c>
      <c r="H24" s="27">
        <v>24353</v>
      </c>
      <c r="I24" s="27">
        <v>35.16</v>
      </c>
    </row>
    <row r="25" spans="1:9" ht="16.5">
      <c r="A25" s="29" t="s">
        <v>86</v>
      </c>
      <c r="B25" s="27">
        <v>41941</v>
      </c>
      <c r="C25" s="27">
        <v>2924</v>
      </c>
      <c r="D25" s="27">
        <v>3817</v>
      </c>
      <c r="E25" s="27">
        <v>8296</v>
      </c>
      <c r="F25" s="27">
        <v>8671</v>
      </c>
      <c r="G25" s="27">
        <v>7522</v>
      </c>
      <c r="H25" s="27">
        <v>10710</v>
      </c>
      <c r="I25" s="27">
        <v>34.95</v>
      </c>
    </row>
    <row r="26" spans="1:9" ht="16.5">
      <c r="A26" s="29" t="s">
        <v>87</v>
      </c>
      <c r="B26" s="27">
        <v>34016</v>
      </c>
      <c r="C26" s="27">
        <v>1972</v>
      </c>
      <c r="D26" s="27">
        <v>3124</v>
      </c>
      <c r="E26" s="27">
        <v>7017</v>
      </c>
      <c r="F26" s="27">
        <v>6538</v>
      </c>
      <c r="G26" s="27">
        <v>6187</v>
      </c>
      <c r="H26" s="27">
        <v>9177</v>
      </c>
      <c r="I26" s="27">
        <v>36.29</v>
      </c>
    </row>
    <row r="27" spans="1:9" ht="16.5">
      <c r="A27" s="28" t="s">
        <v>88</v>
      </c>
      <c r="B27" s="27">
        <v>13231</v>
      </c>
      <c r="C27" s="27">
        <v>1218</v>
      </c>
      <c r="D27" s="27">
        <v>811</v>
      </c>
      <c r="E27" s="27">
        <v>2923</v>
      </c>
      <c r="F27" s="27">
        <v>2590</v>
      </c>
      <c r="G27" s="27">
        <v>2500</v>
      </c>
      <c r="H27" s="27">
        <v>3190</v>
      </c>
      <c r="I27" s="27">
        <v>34.99</v>
      </c>
    </row>
    <row r="28" spans="1:9" ht="16.5">
      <c r="A28" s="28" t="s">
        <v>89</v>
      </c>
      <c r="B28" s="27">
        <v>5924</v>
      </c>
      <c r="C28" s="27">
        <v>535</v>
      </c>
      <c r="D28" s="27">
        <v>815</v>
      </c>
      <c r="E28" s="27">
        <v>1592</v>
      </c>
      <c r="F28" s="27">
        <v>1151</v>
      </c>
      <c r="G28" s="27">
        <v>554</v>
      </c>
      <c r="H28" s="27">
        <v>1276</v>
      </c>
      <c r="I28" s="27">
        <v>30.61</v>
      </c>
    </row>
    <row r="29" spans="1:9" ht="16.5">
      <c r="A29" s="28" t="s">
        <v>62</v>
      </c>
      <c r="B29" s="27">
        <v>106</v>
      </c>
      <c r="C29" s="27">
        <v>46</v>
      </c>
      <c r="D29" s="27">
        <v>39</v>
      </c>
      <c r="E29" s="27" t="s">
        <v>32</v>
      </c>
      <c r="F29" s="27" t="s">
        <v>32</v>
      </c>
      <c r="G29" s="27">
        <v>22</v>
      </c>
      <c r="H29" s="27" t="s">
        <v>32</v>
      </c>
      <c r="I29" s="27">
        <v>10.61</v>
      </c>
    </row>
    <row r="30" spans="1:9" ht="16.5">
      <c r="A30" s="28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6.5">
      <c r="A31" s="28" t="s">
        <v>90</v>
      </c>
      <c r="B31" s="27">
        <v>134139</v>
      </c>
      <c r="C31" s="27">
        <v>10540</v>
      </c>
      <c r="D31" s="27">
        <v>14570</v>
      </c>
      <c r="E31" s="27">
        <v>30333</v>
      </c>
      <c r="F31" s="27">
        <v>25982</v>
      </c>
      <c r="G31" s="27">
        <v>24973</v>
      </c>
      <c r="H31" s="27">
        <v>27741</v>
      </c>
      <c r="I31" s="27">
        <v>31.13</v>
      </c>
    </row>
    <row r="32" spans="1:9" ht="16.5">
      <c r="A32" s="28" t="s">
        <v>91</v>
      </c>
      <c r="B32" s="27">
        <v>1442</v>
      </c>
      <c r="C32" s="27">
        <v>112</v>
      </c>
      <c r="D32" s="27">
        <v>331</v>
      </c>
      <c r="E32" s="27">
        <v>331</v>
      </c>
      <c r="F32" s="27">
        <v>362</v>
      </c>
      <c r="G32" s="27">
        <v>109</v>
      </c>
      <c r="H32" s="27">
        <v>197</v>
      </c>
      <c r="I32" s="27">
        <v>23.13</v>
      </c>
    </row>
    <row r="33" spans="1:9" ht="16.5">
      <c r="A33" s="28" t="s">
        <v>92</v>
      </c>
      <c r="B33" s="27">
        <v>46294</v>
      </c>
      <c r="C33" s="27">
        <v>4124</v>
      </c>
      <c r="D33" s="27">
        <v>5222</v>
      </c>
      <c r="E33" s="27">
        <v>10096</v>
      </c>
      <c r="F33" s="27">
        <v>8561</v>
      </c>
      <c r="G33" s="27">
        <v>8429</v>
      </c>
      <c r="H33" s="27">
        <v>9863</v>
      </c>
      <c r="I33" s="27">
        <v>31.81</v>
      </c>
    </row>
    <row r="34" spans="1:9" ht="16.5">
      <c r="A34" s="28" t="s">
        <v>93</v>
      </c>
      <c r="B34" s="27">
        <v>86404</v>
      </c>
      <c r="C34" s="27">
        <v>6304</v>
      </c>
      <c r="D34" s="27">
        <v>9018</v>
      </c>
      <c r="E34" s="27">
        <v>19906</v>
      </c>
      <c r="F34" s="27">
        <v>17059</v>
      </c>
      <c r="G34" s="27">
        <v>16435</v>
      </c>
      <c r="H34" s="27">
        <v>17681</v>
      </c>
      <c r="I34" s="27">
        <v>30.89</v>
      </c>
    </row>
    <row r="35" spans="1:9" ht="16.5">
      <c r="A35" s="28" t="s">
        <v>94</v>
      </c>
      <c r="B35" s="27">
        <v>183783</v>
      </c>
      <c r="C35" s="27">
        <v>15886</v>
      </c>
      <c r="D35" s="27">
        <v>17966</v>
      </c>
      <c r="E35" s="27">
        <v>44961</v>
      </c>
      <c r="F35" s="27">
        <v>35637</v>
      </c>
      <c r="G35" s="27">
        <v>32948</v>
      </c>
      <c r="H35" s="27">
        <v>36384</v>
      </c>
      <c r="I35" s="27">
        <v>29.71</v>
      </c>
    </row>
    <row r="36" spans="1:9" ht="16.5">
      <c r="A36" s="28" t="s">
        <v>95</v>
      </c>
      <c r="B36" s="27">
        <v>41751</v>
      </c>
      <c r="C36" s="27">
        <v>3073</v>
      </c>
      <c r="D36" s="27">
        <v>3396</v>
      </c>
      <c r="E36" s="27">
        <v>10219</v>
      </c>
      <c r="F36" s="27">
        <v>8252</v>
      </c>
      <c r="G36" s="27">
        <v>8009</v>
      </c>
      <c r="H36" s="27">
        <v>8802</v>
      </c>
      <c r="I36" s="27">
        <v>31.59</v>
      </c>
    </row>
    <row r="37" spans="1:9" ht="16.5">
      <c r="A37" s="29" t="s">
        <v>96</v>
      </c>
      <c r="B37" s="27">
        <v>142032</v>
      </c>
      <c r="C37" s="27">
        <v>12813</v>
      </c>
      <c r="D37" s="27">
        <v>14571</v>
      </c>
      <c r="E37" s="27">
        <v>34741</v>
      </c>
      <c r="F37" s="27">
        <v>27385</v>
      </c>
      <c r="G37" s="27">
        <v>24939</v>
      </c>
      <c r="H37" s="27">
        <v>27583</v>
      </c>
      <c r="I37" s="27">
        <v>29.16</v>
      </c>
    </row>
    <row r="38" spans="1:9" ht="16.5">
      <c r="A38" s="30" t="s">
        <v>97</v>
      </c>
      <c r="B38" s="27">
        <v>136298</v>
      </c>
      <c r="C38" s="27">
        <v>11551</v>
      </c>
      <c r="D38" s="27">
        <v>15530</v>
      </c>
      <c r="E38" s="27">
        <v>34946</v>
      </c>
      <c r="F38" s="27">
        <v>27000</v>
      </c>
      <c r="G38" s="27">
        <v>24655</v>
      </c>
      <c r="H38" s="27">
        <v>22617</v>
      </c>
      <c r="I38" s="27">
        <v>27.28</v>
      </c>
    </row>
    <row r="39" spans="1:9" ht="16.5">
      <c r="A39" s="28" t="s">
        <v>64</v>
      </c>
      <c r="B39" s="27">
        <v>70201</v>
      </c>
      <c r="C39" s="27">
        <v>5752</v>
      </c>
      <c r="D39" s="27">
        <v>7795</v>
      </c>
      <c r="E39" s="27">
        <v>18143</v>
      </c>
      <c r="F39" s="27">
        <v>13119</v>
      </c>
      <c r="G39" s="27">
        <v>12787</v>
      </c>
      <c r="H39" s="27">
        <v>12604</v>
      </c>
      <c r="I39" s="27">
        <v>28.49</v>
      </c>
    </row>
    <row r="40" spans="1:9" ht="16.5">
      <c r="A40" s="31" t="s">
        <v>65</v>
      </c>
      <c r="B40" s="32">
        <v>66097</v>
      </c>
      <c r="C40" s="33">
        <v>5799</v>
      </c>
      <c r="D40" s="33">
        <v>7735</v>
      </c>
      <c r="E40" s="33">
        <v>16803</v>
      </c>
      <c r="F40" s="33">
        <v>13880</v>
      </c>
      <c r="G40" s="33">
        <v>11868</v>
      </c>
      <c r="H40" s="33">
        <v>10013</v>
      </c>
      <c r="I40" s="33">
        <v>25.98</v>
      </c>
    </row>
  </sheetData>
  <mergeCells count="10">
    <mergeCell ref="A7:A8"/>
    <mergeCell ref="B7:B8"/>
    <mergeCell ref="I7:I8"/>
    <mergeCell ref="G1:H1"/>
    <mergeCell ref="A2:J2"/>
    <mergeCell ref="A3:J3"/>
    <mergeCell ref="A5:A6"/>
    <mergeCell ref="B5:B6"/>
    <mergeCell ref="C5:H5"/>
    <mergeCell ref="C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littlechinger</cp:lastModifiedBy>
  <cp:lastPrinted>2006-03-21T07:58:56Z</cp:lastPrinted>
  <dcterms:created xsi:type="dcterms:W3CDTF">2006-02-16T08:34:16Z</dcterms:created>
  <dcterms:modified xsi:type="dcterms:W3CDTF">2008-03-21T14:50:06Z</dcterms:modified>
  <cp:category/>
  <cp:version/>
  <cp:contentType/>
  <cp:contentStatus/>
</cp:coreProperties>
</file>