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75" windowWidth="7680" windowHeight="9750" activeTab="0"/>
  </bookViews>
  <sheets>
    <sheet name="物價,通膨率與貨幣" sheetId="1" r:id="rId1"/>
    <sheet name="Fig24.2" sheetId="2" r:id="rId2"/>
    <sheet name="24a" sheetId="3" r:id="rId3"/>
    <sheet name="名目與實質利率" sheetId="4" r:id="rId4"/>
    <sheet name="Fig30.5" sheetId="5" r:id="rId5"/>
    <sheet name="Fig24.3" sheetId="6" r:id="rId6"/>
    <sheet name="Fig24.3a" sheetId="7" r:id="rId7"/>
    <sheet name="貨幣資料" sheetId="8" r:id="rId8"/>
  </sheets>
  <definedNames/>
  <calcPr fullCalcOnLoad="1"/>
</workbook>
</file>

<file path=xl/sharedStrings.xml><?xml version="1.0" encoding="utf-8"?>
<sst xmlns="http://schemas.openxmlformats.org/spreadsheetml/2006/main" count="60" uniqueCount="56">
  <si>
    <t>資料來源:主計處 總體資料庫</t>
  </si>
  <si>
    <t>inflation rate</t>
  </si>
  <si>
    <t>nominal interest rate</t>
  </si>
  <si>
    <t>GDP平減指數</t>
  </si>
  <si>
    <t>通貨膨脹率(GDP平減指數)</t>
  </si>
  <si>
    <t>inflation rate 1</t>
  </si>
  <si>
    <t>inflation rate2</t>
  </si>
  <si>
    <t>貨幣供給</t>
  </si>
  <si>
    <t>.</t>
  </si>
  <si>
    <t>M1B年增率</t>
  </si>
  <si>
    <t>M2年增率</t>
  </si>
  <si>
    <t>M1B(億元)</t>
  </si>
  <si>
    <t>M2(億元)</t>
  </si>
  <si>
    <t>1961-1970</t>
  </si>
  <si>
    <t>1971-1980</t>
  </si>
  <si>
    <t>1981-1990</t>
  </si>
  <si>
    <t>1991-2000</t>
  </si>
  <si>
    <t>Inflation rate (CPI)</t>
  </si>
  <si>
    <t>π&lt;0</t>
  </si>
  <si>
    <t>π=19.01%</t>
  </si>
  <si>
    <t>π=16.32%</t>
  </si>
  <si>
    <t>π=47.50%</t>
  </si>
  <si>
    <t>M1B growth</t>
  </si>
  <si>
    <t>M2 growth</t>
  </si>
  <si>
    <t>Inflation rate (GDP deflator)</t>
  </si>
  <si>
    <t>資料來源:主計處 總體資料庫  (M1、Ｍ２資料來源：經濟新報資料庫）</t>
  </si>
  <si>
    <t>Inflation rate (CPI)</t>
  </si>
  <si>
    <t>Nominal R</t>
  </si>
  <si>
    <t>1961-1970</t>
  </si>
  <si>
    <t>1971-1980</t>
  </si>
  <si>
    <t>1981-1990</t>
  </si>
  <si>
    <t>1991-2000</t>
  </si>
  <si>
    <t>(-)</t>
  </si>
  <si>
    <t>零利率年代</t>
  </si>
  <si>
    <t>real interest rate</t>
  </si>
  <si>
    <t>(CPI)</t>
  </si>
  <si>
    <t>年月</t>
  </si>
  <si>
    <t>數值</t>
  </si>
  <si>
    <t xml:space="preserve"> </t>
  </si>
  <si>
    <t xml:space="preserve">百萬      </t>
  </si>
  <si>
    <t xml:space="preserve">狹義貨幣供給額(M1B)月底值               </t>
  </si>
  <si>
    <t xml:space="preserve">廣義貨幣供給額(M2)月底值(年)            </t>
  </si>
  <si>
    <t>成長率</t>
  </si>
  <si>
    <t>資料來源：新報資料庫</t>
  </si>
  <si>
    <t>CPI                (基期2006)</t>
  </si>
  <si>
    <t>CPI(消費者物價指數，基期2001)</t>
  </si>
  <si>
    <t>通貨膨脹率(CPI,2006)</t>
  </si>
  <si>
    <t>舊指數</t>
  </si>
  <si>
    <t>2001-2007</t>
  </si>
  <si>
    <t>1961-2007</t>
  </si>
  <si>
    <t>2001-2003</t>
  </si>
  <si>
    <t>nominal interest rate:係指台銀行、合作金庫銀行、第一銀行、華南銀行及彰化</t>
  </si>
  <si>
    <t xml:space="preserve">                                 銀行五大銀行，一個月期存款平均利率</t>
  </si>
  <si>
    <t>1961-2007</t>
  </si>
  <si>
    <t>2001-2007</t>
  </si>
  <si>
    <t>Real r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</si>
</sst>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0.00;[Red]0.00"/>
    <numFmt numFmtId="181" formatCode="0.000_ "/>
    <numFmt numFmtId="182" formatCode="0_);[Red]\(0\)"/>
    <numFmt numFmtId="183" formatCode="0_ "/>
    <numFmt numFmtId="184" formatCode="0.00_);[Red]\(0.00\)"/>
    <numFmt numFmtId="185" formatCode="#,##0\ "/>
    <numFmt numFmtId="186" formatCode="* \ \ #,##0_-;\ \-* \ \ #,##0_-;_-* &quot;--&quot;_-;_-@_-"/>
    <numFmt numFmtId="187" formatCode="0.0_ "/>
    <numFmt numFmtId="188" formatCode="0;[Red]0"/>
  </numFmts>
  <fonts count="17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4.75"/>
      <name val="新細明體"/>
      <family val="1"/>
    </font>
    <font>
      <b/>
      <sz val="20.5"/>
      <name val="新細明體"/>
      <family val="1"/>
    </font>
    <font>
      <sz val="18"/>
      <name val="新細明體"/>
      <family val="1"/>
    </font>
    <font>
      <sz val="15.5"/>
      <name val="新細明體"/>
      <family val="1"/>
    </font>
    <font>
      <b/>
      <sz val="18"/>
      <name val="新細明體"/>
      <family val="1"/>
    </font>
    <font>
      <sz val="14"/>
      <name val="標楷體"/>
      <family val="4"/>
    </font>
    <font>
      <sz val="12"/>
      <name val="Times New Roman"/>
      <family val="1"/>
    </font>
    <font>
      <sz val="12"/>
      <color indexed="12"/>
      <name val="新細明體"/>
      <family val="1"/>
    </font>
    <font>
      <sz val="8"/>
      <name val="Times New Roman"/>
      <family val="1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sz val="12"/>
      <color indexed="20"/>
      <name val="新細明體"/>
      <family val="1"/>
    </font>
    <font>
      <b/>
      <sz val="12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179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horizontal="right" vertical="center" wrapText="1"/>
    </xf>
    <xf numFmtId="179" fontId="0" fillId="0" borderId="0" xfId="0" applyNumberFormat="1" applyAlignment="1">
      <alignment horizontal="right" vertical="center" wrapText="1"/>
    </xf>
    <xf numFmtId="179" fontId="10" fillId="0" borderId="0" xfId="15" applyNumberFormat="1" applyFont="1" applyFill="1" applyBorder="1" applyAlignment="1">
      <alignment horizontal="right" vertical="center"/>
      <protection/>
    </xf>
    <xf numFmtId="179" fontId="10" fillId="0" borderId="0" xfId="15" applyNumberFormat="1" applyFont="1" applyFill="1" applyBorder="1" applyAlignment="1">
      <alignment vertical="center"/>
      <protection/>
    </xf>
    <xf numFmtId="184" fontId="0" fillId="0" borderId="0" xfId="0" applyNumberFormat="1" applyAlignment="1">
      <alignment vertical="center"/>
    </xf>
    <xf numFmtId="184" fontId="0" fillId="0" borderId="0" xfId="0" applyNumberFormat="1" applyAlignment="1">
      <alignment horizontal="right" vertical="center" wrapText="1"/>
    </xf>
    <xf numFmtId="179" fontId="0" fillId="0" borderId="0" xfId="0" applyNumberFormat="1" applyAlignment="1">
      <alignment vertical="center"/>
    </xf>
    <xf numFmtId="179" fontId="0" fillId="0" borderId="0" xfId="0" applyNumberFormat="1" applyBorder="1" applyAlignment="1">
      <alignment vertical="center"/>
    </xf>
    <xf numFmtId="18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9" fontId="11" fillId="0" borderId="0" xfId="0" applyNumberFormat="1" applyFont="1" applyBorder="1" applyAlignment="1">
      <alignment vertical="center"/>
    </xf>
    <xf numFmtId="183" fontId="0" fillId="0" borderId="0" xfId="0" applyNumberFormat="1" applyBorder="1" applyAlignment="1">
      <alignment horizontal="left" vertical="center"/>
    </xf>
    <xf numFmtId="186" fontId="12" fillId="0" borderId="0" xfId="0" applyNumberFormat="1" applyFont="1" applyFill="1" applyBorder="1" applyAlignment="1">
      <alignment horizontal="right" vertical="center"/>
    </xf>
    <xf numFmtId="179" fontId="13" fillId="0" borderId="0" xfId="0" applyNumberFormat="1" applyFont="1" applyBorder="1" applyAlignment="1">
      <alignment vertical="center"/>
    </xf>
    <xf numFmtId="182" fontId="0" fillId="0" borderId="0" xfId="0" applyNumberFormat="1" applyAlignment="1">
      <alignment vertical="center"/>
    </xf>
    <xf numFmtId="182" fontId="14" fillId="0" borderId="0" xfId="15" applyNumberFormat="1" applyFont="1" applyFill="1" applyBorder="1" applyAlignment="1">
      <alignment vertical="center"/>
      <protection/>
    </xf>
    <xf numFmtId="182" fontId="12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17" fontId="0" fillId="0" borderId="0" xfId="0" applyNumberFormat="1" applyFill="1" applyAlignment="1">
      <alignment vertical="center"/>
    </xf>
    <xf numFmtId="179" fontId="0" fillId="0" borderId="0" xfId="0" applyNumberFormat="1" applyFont="1" applyAlignment="1">
      <alignment vertical="center"/>
    </xf>
    <xf numFmtId="179" fontId="0" fillId="0" borderId="0" xfId="0" applyNumberFormat="1" applyFont="1" applyAlignment="1">
      <alignment horizontal="right" vertical="center" wrapText="1"/>
    </xf>
    <xf numFmtId="179" fontId="0" fillId="0" borderId="0" xfId="0" applyNumberFormat="1" applyFont="1" applyFill="1" applyBorder="1" applyAlignment="1">
      <alignment horizontal="right" vertical="center"/>
    </xf>
    <xf numFmtId="179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179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9" fontId="11" fillId="0" borderId="0" xfId="0" applyNumberFormat="1" applyFont="1" applyAlignment="1">
      <alignment horizontal="right" vertical="center" wrapText="1"/>
    </xf>
    <xf numFmtId="179" fontId="11" fillId="0" borderId="0" xfId="0" applyNumberFormat="1" applyFont="1" applyFill="1" applyBorder="1" applyAlignment="1">
      <alignment horizontal="right" vertical="center"/>
    </xf>
    <xf numFmtId="179" fontId="15" fillId="0" borderId="0" xfId="0" applyNumberFormat="1" applyFont="1" applyAlignment="1">
      <alignment vertical="center"/>
    </xf>
    <xf numFmtId="180" fontId="16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179" fontId="16" fillId="0" borderId="1" xfId="0" applyNumberFormat="1" applyFont="1" applyBorder="1" applyAlignment="1">
      <alignment vertical="center"/>
    </xf>
    <xf numFmtId="188" fontId="16" fillId="0" borderId="1" xfId="0" applyNumberFormat="1" applyFont="1" applyBorder="1" applyAlignment="1">
      <alignment vertical="center"/>
    </xf>
    <xf numFmtId="179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84" fontId="0" fillId="0" borderId="0" xfId="0" applyNumberFormat="1" applyAlignment="1">
      <alignment vertical="center" wrapText="1"/>
    </xf>
    <xf numFmtId="182" fontId="0" fillId="0" borderId="0" xfId="0" applyNumberFormat="1" applyAlignment="1">
      <alignment vertical="center" wrapText="1"/>
    </xf>
    <xf numFmtId="179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79" fontId="15" fillId="0" borderId="0" xfId="0" applyNumberFormat="1" applyFont="1" applyAlignment="1">
      <alignment vertical="center" wrapText="1"/>
    </xf>
    <xf numFmtId="0" fontId="0" fillId="2" borderId="0" xfId="0" applyFont="1" applyFill="1" applyAlignment="1">
      <alignment vertical="center"/>
    </xf>
    <xf numFmtId="0" fontId="10" fillId="0" borderId="0" xfId="0" applyFont="1" applyAlignment="1">
      <alignment vertical="center"/>
    </xf>
  </cellXfs>
  <cellStyles count="9">
    <cellStyle name="Normal" xfId="0"/>
    <cellStyle name="一般_物價,通膨率與貨幣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新細明體"/>
                <a:ea typeface="新細明體"/>
                <a:cs typeface="新細明體"/>
              </a:rPr>
              <a:t>FIGURE 24.2     Inflation Rate Calculated from the Implicit GDP Price Deflator and Calculated from the CPI</a:t>
            </a:r>
          </a:p>
        </c:rich>
      </c:tx>
      <c:layout>
        <c:manualLayout>
          <c:xMode val="factor"/>
          <c:yMode val="factor"/>
          <c:x val="-0.0395"/>
          <c:y val="0.01675"/>
        </c:manualLayout>
      </c:layout>
      <c:spPr>
        <a:solidFill>
          <a:srgbClr val="CCFFFF"/>
        </a:solidFill>
        <a:ln w="3175">
          <a:noFill/>
        </a:ln>
      </c:spPr>
    </c:title>
    <c:plotArea>
      <c:layout>
        <c:manualLayout>
          <c:xMode val="edge"/>
          <c:yMode val="edge"/>
          <c:x val="0.02625"/>
          <c:y val="0.2065"/>
          <c:w val="0.79225"/>
          <c:h val="0.7195"/>
        </c:manualLayout>
      </c:layout>
      <c:lineChart>
        <c:grouping val="standard"/>
        <c:varyColors val="0"/>
        <c:ser>
          <c:idx val="0"/>
          <c:order val="0"/>
          <c:tx>
            <c:v>GDP deflator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'物價,通膨率與貨幣'!$A$14:$A$61</c:f>
              <c:numCache>
                <c:ptCount val="4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</c:numCache>
            </c:numRef>
          </c:cat>
          <c:val>
            <c:numRef>
              <c:f>'物價,通膨率與貨幣'!$C$14:$C$61</c:f>
              <c:numCache>
                <c:ptCount val="48"/>
                <c:pt idx="0">
                  <c:v>13.390429206918874</c:v>
                </c:pt>
                <c:pt idx="1">
                  <c:v>4.860901102552014</c:v>
                </c:pt>
                <c:pt idx="2">
                  <c:v>2.1170898322424834</c:v>
                </c:pt>
                <c:pt idx="3">
                  <c:v>3.3837331943355218</c:v>
                </c:pt>
                <c:pt idx="4">
                  <c:v>4.128110743695692</c:v>
                </c:pt>
                <c:pt idx="5">
                  <c:v>-0.5453703007791109</c:v>
                </c:pt>
                <c:pt idx="6">
                  <c:v>2.753282046871526</c:v>
                </c:pt>
                <c:pt idx="7">
                  <c:v>4.514349090251759</c:v>
                </c:pt>
                <c:pt idx="8">
                  <c:v>6.68951748640828</c:v>
                </c:pt>
                <c:pt idx="9">
                  <c:v>6.281799858199576</c:v>
                </c:pt>
                <c:pt idx="10">
                  <c:v>3.426543344854773</c:v>
                </c:pt>
                <c:pt idx="11">
                  <c:v>3.0277035325546557</c:v>
                </c:pt>
                <c:pt idx="12">
                  <c:v>5.818749901066783</c:v>
                </c:pt>
                <c:pt idx="13">
                  <c:v>15.070082036717313</c:v>
                </c:pt>
                <c:pt idx="14">
                  <c:v>32.2517175795561</c:v>
                </c:pt>
                <c:pt idx="15">
                  <c:v>2.3343540478679667</c:v>
                </c:pt>
                <c:pt idx="16">
                  <c:v>5.416295214586311</c:v>
                </c:pt>
                <c:pt idx="17">
                  <c:v>6.277307415378109</c:v>
                </c:pt>
                <c:pt idx="18">
                  <c:v>5.288910757858142</c:v>
                </c:pt>
                <c:pt idx="19">
                  <c:v>11.48484998275678</c:v>
                </c:pt>
                <c:pt idx="20">
                  <c:v>16.281422904745043</c:v>
                </c:pt>
                <c:pt idx="21">
                  <c:v>12.117621562209408</c:v>
                </c:pt>
                <c:pt idx="22">
                  <c:v>3.425797564604908</c:v>
                </c:pt>
                <c:pt idx="23">
                  <c:v>1.9193842845494655</c:v>
                </c:pt>
                <c:pt idx="24">
                  <c:v>0.8641474778150634</c:v>
                </c:pt>
                <c:pt idx="25">
                  <c:v>0.5922983565025558</c:v>
                </c:pt>
                <c:pt idx="26">
                  <c:v>3.331416271943966</c:v>
                </c:pt>
                <c:pt idx="27">
                  <c:v>0.5733802667413023</c:v>
                </c:pt>
                <c:pt idx="28">
                  <c:v>0.9624496212984823</c:v>
                </c:pt>
                <c:pt idx="29">
                  <c:v>3.340772692153119</c:v>
                </c:pt>
                <c:pt idx="30">
                  <c:v>3.7664069355266387</c:v>
                </c:pt>
                <c:pt idx="31">
                  <c:v>3.842743355082228</c:v>
                </c:pt>
                <c:pt idx="32">
                  <c:v>3.245565558593412</c:v>
                </c:pt>
                <c:pt idx="33">
                  <c:v>3.6004075659545536</c:v>
                </c:pt>
                <c:pt idx="34">
                  <c:v>1.9771858508539115</c:v>
                </c:pt>
                <c:pt idx="35">
                  <c:v>2.051562620774048</c:v>
                </c:pt>
                <c:pt idx="36">
                  <c:v>3.0512065891905418</c:v>
                </c:pt>
                <c:pt idx="37">
                  <c:v>1.6750077824159944</c:v>
                </c:pt>
                <c:pt idx="38">
                  <c:v>2.6295761964692277</c:v>
                </c:pt>
                <c:pt idx="39">
                  <c:v>-1.316235226095239</c:v>
                </c:pt>
                <c:pt idx="40">
                  <c:v>-1.6165354189436623</c:v>
                </c:pt>
                <c:pt idx="41">
                  <c:v>0.48898505223881755</c:v>
                </c:pt>
                <c:pt idx="42">
                  <c:v>-0.25291088813399654</c:v>
                </c:pt>
                <c:pt idx="43">
                  <c:v>-1.2582065052530709</c:v>
                </c:pt>
                <c:pt idx="44">
                  <c:v>-0.9072726140365601</c:v>
                </c:pt>
                <c:pt idx="45">
                  <c:v>-0.6178709129437576</c:v>
                </c:pt>
                <c:pt idx="46">
                  <c:v>-1.0387941069609896</c:v>
                </c:pt>
                <c:pt idx="47">
                  <c:v>0.15636392246418604</c:v>
                </c:pt>
              </c:numCache>
            </c:numRef>
          </c:val>
          <c:smooth val="0"/>
        </c:ser>
        <c:ser>
          <c:idx val="1"/>
          <c:order val="1"/>
          <c:tx>
            <c:v>CPI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'物價,通膨率與貨幣'!$A$14:$A$61</c:f>
              <c:numCache>
                <c:ptCount val="4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</c:numCache>
            </c:numRef>
          </c:cat>
          <c:val>
            <c:numRef>
              <c:f>'物價,通膨率與貨幣'!$F$14:$F$61</c:f>
              <c:numCache>
                <c:ptCount val="48"/>
                <c:pt idx="0">
                  <c:v>18.49637194302609</c:v>
                </c:pt>
                <c:pt idx="1">
                  <c:v>7.824459942167037</c:v>
                </c:pt>
                <c:pt idx="2">
                  <c:v>2.376820739338477</c:v>
                </c:pt>
                <c:pt idx="3">
                  <c:v>2.1624120396527857</c:v>
                </c:pt>
                <c:pt idx="4">
                  <c:v>-0.16088486676722344</c:v>
                </c:pt>
                <c:pt idx="5">
                  <c:v>-0.0856078154899654</c:v>
                </c:pt>
                <c:pt idx="6">
                  <c:v>2.0311476236076813</c:v>
                </c:pt>
                <c:pt idx="7">
                  <c:v>3.3738391622209107</c:v>
                </c:pt>
                <c:pt idx="8">
                  <c:v>7.855879963683265</c:v>
                </c:pt>
                <c:pt idx="9">
                  <c:v>5.099463913871791</c:v>
                </c:pt>
                <c:pt idx="10">
                  <c:v>3.5873872354776055</c:v>
                </c:pt>
                <c:pt idx="11">
                  <c:v>2.7754038985878724</c:v>
                </c:pt>
                <c:pt idx="12">
                  <c:v>2.9815878043951924</c:v>
                </c:pt>
                <c:pt idx="13">
                  <c:v>8.185942786834817</c:v>
                </c:pt>
                <c:pt idx="14">
                  <c:v>47.471301133738514</c:v>
                </c:pt>
                <c:pt idx="15">
                  <c:v>5.22485178580033</c:v>
                </c:pt>
                <c:pt idx="16">
                  <c:v>2.496450002290316</c:v>
                </c:pt>
                <c:pt idx="17">
                  <c:v>7.043260636396154</c:v>
                </c:pt>
                <c:pt idx="18">
                  <c:v>5.767785571142271</c:v>
                </c:pt>
                <c:pt idx="19">
                  <c:v>9.755856869362715</c:v>
                </c:pt>
                <c:pt idx="20">
                  <c:v>19.018162201042976</c:v>
                </c:pt>
                <c:pt idx="21">
                  <c:v>16.31916115190526</c:v>
                </c:pt>
                <c:pt idx="22">
                  <c:v>2.955044358138379</c:v>
                </c:pt>
                <c:pt idx="23">
                  <c:v>1.3650929827660225</c:v>
                </c:pt>
                <c:pt idx="24">
                  <c:v>-0.028626904311477127</c:v>
                </c:pt>
                <c:pt idx="25">
                  <c:v>-0.15811556131024745</c:v>
                </c:pt>
                <c:pt idx="26">
                  <c:v>0.6958126543132954</c:v>
                </c:pt>
                <c:pt idx="27">
                  <c:v>0.515157519318403</c:v>
                </c:pt>
                <c:pt idx="28">
                  <c:v>1.2862211709047968</c:v>
                </c:pt>
                <c:pt idx="29">
                  <c:v>4.41298107332264</c:v>
                </c:pt>
                <c:pt idx="30">
                  <c:v>4.127446411929151</c:v>
                </c:pt>
                <c:pt idx="31">
                  <c:v>3.622612801091955</c:v>
                </c:pt>
                <c:pt idx="32">
                  <c:v>4.465509981537634</c:v>
                </c:pt>
                <c:pt idx="33">
                  <c:v>2.9424227704455523</c:v>
                </c:pt>
                <c:pt idx="34">
                  <c:v>4.101240914019519</c:v>
                </c:pt>
                <c:pt idx="35">
                  <c:v>3.669627443605431</c:v>
                </c:pt>
                <c:pt idx="36">
                  <c:v>3.074590209686085</c:v>
                </c:pt>
                <c:pt idx="37">
                  <c:v>0.902535221436996</c:v>
                </c:pt>
                <c:pt idx="38">
                  <c:v>1.682483743146208</c:v>
                </c:pt>
                <c:pt idx="39">
                  <c:v>0.17593244194229915</c:v>
                </c:pt>
                <c:pt idx="40">
                  <c:v>1.2521952932911677</c:v>
                </c:pt>
                <c:pt idx="41">
                  <c:v>-0.005203545348863405</c:v>
                </c:pt>
                <c:pt idx="42">
                  <c:v>-0.20294882914140755</c:v>
                </c:pt>
                <c:pt idx="43">
                  <c:v>-0.27636313072497587</c:v>
                </c:pt>
                <c:pt idx="44">
                  <c:v>1.6131000104577178</c:v>
                </c:pt>
                <c:pt idx="45">
                  <c:v>2.305337095515408</c:v>
                </c:pt>
                <c:pt idx="46">
                  <c:v>0.5977181084275591</c:v>
                </c:pt>
                <c:pt idx="47">
                  <c:v>1.798333333333332</c:v>
                </c:pt>
              </c:numCache>
            </c:numRef>
          </c:val>
          <c:smooth val="0"/>
        </c:ser>
        <c:axId val="10336699"/>
        <c:axId val="25921428"/>
      </c:lineChart>
      <c:catAx>
        <c:axId val="10336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latin typeface="新細明體"/>
                    <a:ea typeface="新細明體"/>
                    <a:cs typeface="新細明體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921428"/>
        <c:crosses val="autoZero"/>
        <c:auto val="1"/>
        <c:lblOffset val="100"/>
        <c:tickLblSkip val="4"/>
        <c:noMultiLvlLbl val="0"/>
      </c:catAx>
      <c:valAx>
        <c:axId val="259214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latin typeface="新細明體"/>
                    <a:ea typeface="新細明體"/>
                    <a:cs typeface="新細明體"/>
                  </a:rPr>
                  <a:t>Annual Inflation Rate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103366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1" i="0" u="none" baseline="0">
                <a:latin typeface="新細明體"/>
                <a:ea typeface="新細明體"/>
                <a:cs typeface="新細明體"/>
              </a:rPr>
              <a:t>FIGURE 24a     The Inflation Rate (CPI) 
                              and the Money Growth Rate  (M1B)</a:t>
            </a:r>
          </a:p>
        </c:rich>
      </c:tx>
      <c:layout/>
      <c:spPr>
        <a:solidFill>
          <a:srgbClr val="CCFFFF"/>
        </a:solidFill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Inflation Rate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'名目與實質利率'!$A$4:$A$48</c:f>
              <c:numCache>
                <c:ptCount val="45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</c:numCache>
            </c:numRef>
          </c:cat>
          <c:val>
            <c:numRef>
              <c:f>'物價,通膨率與貨幣'!$F$16:$F$60</c:f>
              <c:numCache>
                <c:ptCount val="45"/>
                <c:pt idx="0">
                  <c:v>2.376820739338477</c:v>
                </c:pt>
                <c:pt idx="1">
                  <c:v>2.1624120396527857</c:v>
                </c:pt>
                <c:pt idx="2">
                  <c:v>-0.16088486676722344</c:v>
                </c:pt>
                <c:pt idx="3">
                  <c:v>-0.0856078154899654</c:v>
                </c:pt>
                <c:pt idx="4">
                  <c:v>2.0311476236076813</c:v>
                </c:pt>
                <c:pt idx="5">
                  <c:v>3.3738391622209107</c:v>
                </c:pt>
                <c:pt idx="6">
                  <c:v>7.855879963683265</c:v>
                </c:pt>
                <c:pt idx="7">
                  <c:v>5.099463913871791</c:v>
                </c:pt>
                <c:pt idx="8">
                  <c:v>3.5873872354776055</c:v>
                </c:pt>
                <c:pt idx="9">
                  <c:v>2.7754038985878724</c:v>
                </c:pt>
                <c:pt idx="10">
                  <c:v>2.9815878043951924</c:v>
                </c:pt>
                <c:pt idx="11">
                  <c:v>8.185942786834817</c:v>
                </c:pt>
                <c:pt idx="12">
                  <c:v>47.471301133738514</c:v>
                </c:pt>
                <c:pt idx="13">
                  <c:v>5.22485178580033</c:v>
                </c:pt>
                <c:pt idx="14">
                  <c:v>2.496450002290316</c:v>
                </c:pt>
                <c:pt idx="15">
                  <c:v>7.043260636396154</c:v>
                </c:pt>
                <c:pt idx="16">
                  <c:v>5.767785571142271</c:v>
                </c:pt>
                <c:pt idx="17">
                  <c:v>9.755856869362715</c:v>
                </c:pt>
                <c:pt idx="18">
                  <c:v>19.018162201042976</c:v>
                </c:pt>
                <c:pt idx="19">
                  <c:v>16.31916115190526</c:v>
                </c:pt>
                <c:pt idx="20">
                  <c:v>2.955044358138379</c:v>
                </c:pt>
                <c:pt idx="21">
                  <c:v>1.3650929827660225</c:v>
                </c:pt>
                <c:pt idx="22">
                  <c:v>-0.028626904311477127</c:v>
                </c:pt>
                <c:pt idx="23">
                  <c:v>-0.15811556131024745</c:v>
                </c:pt>
                <c:pt idx="24">
                  <c:v>0.6958126543132954</c:v>
                </c:pt>
                <c:pt idx="25">
                  <c:v>0.515157519318403</c:v>
                </c:pt>
                <c:pt idx="26">
                  <c:v>1.2862211709047968</c:v>
                </c:pt>
                <c:pt idx="27">
                  <c:v>4.41298107332264</c:v>
                </c:pt>
                <c:pt idx="28">
                  <c:v>4.127446411929151</c:v>
                </c:pt>
                <c:pt idx="29">
                  <c:v>3.622612801091955</c:v>
                </c:pt>
                <c:pt idx="30">
                  <c:v>4.465509981537634</c:v>
                </c:pt>
                <c:pt idx="31">
                  <c:v>2.9424227704455523</c:v>
                </c:pt>
                <c:pt idx="32">
                  <c:v>4.101240914019519</c:v>
                </c:pt>
                <c:pt idx="33">
                  <c:v>3.669627443605431</c:v>
                </c:pt>
                <c:pt idx="34">
                  <c:v>3.074590209686085</c:v>
                </c:pt>
                <c:pt idx="35">
                  <c:v>0.902535221436996</c:v>
                </c:pt>
                <c:pt idx="36">
                  <c:v>1.682483743146208</c:v>
                </c:pt>
                <c:pt idx="37">
                  <c:v>0.17593244194229915</c:v>
                </c:pt>
                <c:pt idx="38">
                  <c:v>1.2521952932911677</c:v>
                </c:pt>
                <c:pt idx="39">
                  <c:v>-0.005203545348863405</c:v>
                </c:pt>
                <c:pt idx="40">
                  <c:v>-0.20294882914140755</c:v>
                </c:pt>
                <c:pt idx="41">
                  <c:v>-0.27636313072497587</c:v>
                </c:pt>
                <c:pt idx="42">
                  <c:v>1.6131000104577178</c:v>
                </c:pt>
                <c:pt idx="43">
                  <c:v>2.305337095515408</c:v>
                </c:pt>
                <c:pt idx="44">
                  <c:v>0.5977181084275591</c:v>
                </c:pt>
              </c:numCache>
            </c:numRef>
          </c:val>
          <c:smooth val="0"/>
        </c:ser>
        <c:ser>
          <c:idx val="1"/>
          <c:order val="1"/>
          <c:tx>
            <c:v>Money Growth Rate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'名目與實質利率'!$A$4:$A$48</c:f>
              <c:numCache>
                <c:ptCount val="45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</c:numCache>
            </c:numRef>
          </c:cat>
          <c:val>
            <c:numRef>
              <c:f>'物價,通膨率與貨幣'!$H$16:$H$60</c:f>
              <c:numCache>
                <c:ptCount val="45"/>
                <c:pt idx="0">
                  <c:v>5.194805194805195</c:v>
                </c:pt>
                <c:pt idx="1">
                  <c:v>28.39506172839506</c:v>
                </c:pt>
                <c:pt idx="2">
                  <c:v>34.61538461538461</c:v>
                </c:pt>
                <c:pt idx="3">
                  <c:v>15.714285714285714</c:v>
                </c:pt>
                <c:pt idx="4">
                  <c:v>11.728395061728394</c:v>
                </c:pt>
                <c:pt idx="5">
                  <c:v>30.386740331491712</c:v>
                </c:pt>
                <c:pt idx="6">
                  <c:v>11.440677966101696</c:v>
                </c:pt>
                <c:pt idx="7">
                  <c:v>15.5893536121673</c:v>
                </c:pt>
                <c:pt idx="8">
                  <c:v>15.131578947368421</c:v>
                </c:pt>
                <c:pt idx="9">
                  <c:v>30.571428571428573</c:v>
                </c:pt>
                <c:pt idx="10">
                  <c:v>34.13566739606127</c:v>
                </c:pt>
                <c:pt idx="11">
                  <c:v>50.40783034257748</c:v>
                </c:pt>
                <c:pt idx="12">
                  <c:v>10.412147505422993</c:v>
                </c:pt>
                <c:pt idx="13">
                  <c:v>28.68369351669941</c:v>
                </c:pt>
                <c:pt idx="14">
                  <c:v>25.114503816793892</c:v>
                </c:pt>
                <c:pt idx="15">
                  <c:v>33.557046979865774</c:v>
                </c:pt>
                <c:pt idx="16">
                  <c:v>37.00319780721791</c:v>
                </c:pt>
                <c:pt idx="17">
                  <c:v>7.669223074358119</c:v>
                </c:pt>
                <c:pt idx="18">
                  <c:v>22.700526478786003</c:v>
                </c:pt>
                <c:pt idx="19">
                  <c:v>13.70519939424533</c:v>
                </c:pt>
                <c:pt idx="20">
                  <c:v>14.605993340732521</c:v>
                </c:pt>
                <c:pt idx="21">
                  <c:v>18.41952353282975</c:v>
                </c:pt>
                <c:pt idx="22">
                  <c:v>9.25744193653909</c:v>
                </c:pt>
                <c:pt idx="23">
                  <c:v>12.20059880239521</c:v>
                </c:pt>
                <c:pt idx="24">
                  <c:v>51.420947298198804</c:v>
                </c:pt>
                <c:pt idx="25">
                  <c:v>37.73019649308309</c:v>
                </c:pt>
                <c:pt idx="26">
                  <c:v>24.445013114963853</c:v>
                </c:pt>
                <c:pt idx="27">
                  <c:v>6.0456508328192475</c:v>
                </c:pt>
                <c:pt idx="28">
                  <c:v>-6.65115377157262</c:v>
                </c:pt>
                <c:pt idx="29">
                  <c:v>12.089738263398422</c:v>
                </c:pt>
                <c:pt idx="30">
                  <c:v>12.388806523350631</c:v>
                </c:pt>
                <c:pt idx="31">
                  <c:v>15.306290708219969</c:v>
                </c:pt>
                <c:pt idx="32">
                  <c:v>12.234099603160416</c:v>
                </c:pt>
                <c:pt idx="33">
                  <c:v>0.7581307934889944</c:v>
                </c:pt>
                <c:pt idx="34">
                  <c:v>8.31462805475641</c:v>
                </c:pt>
                <c:pt idx="35">
                  <c:v>8.441084615160095</c:v>
                </c:pt>
                <c:pt idx="36">
                  <c:v>3.754743896858935</c:v>
                </c:pt>
                <c:pt idx="37">
                  <c:v>16.9243540520909</c:v>
                </c:pt>
                <c:pt idx="38">
                  <c:v>-0.33501952431664894</c:v>
                </c:pt>
                <c:pt idx="39">
                  <c:v>11.883083635716035</c:v>
                </c:pt>
                <c:pt idx="40">
                  <c:v>9.266002109074991</c:v>
                </c:pt>
                <c:pt idx="41">
                  <c:v>19.32405856216767</c:v>
                </c:pt>
                <c:pt idx="42">
                  <c:v>12.440483457453302</c:v>
                </c:pt>
                <c:pt idx="43">
                  <c:v>6.8281758957654715</c:v>
                </c:pt>
                <c:pt idx="44">
                  <c:v>4.463162709151199</c:v>
                </c:pt>
              </c:numCache>
            </c:numRef>
          </c:val>
          <c:smooth val="0"/>
        </c:ser>
        <c:axId val="31966261"/>
        <c:axId val="19260894"/>
      </c:lineChart>
      <c:catAx>
        <c:axId val="31966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latin typeface="新細明體"/>
                    <a:ea typeface="新細明體"/>
                    <a:cs typeface="新細明體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260894"/>
        <c:crosses val="autoZero"/>
        <c:auto val="1"/>
        <c:lblOffset val="100"/>
        <c:tickLblSkip val="4"/>
        <c:noMultiLvlLbl val="0"/>
      </c:catAx>
      <c:valAx>
        <c:axId val="192608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新細明體"/>
                    <a:ea typeface="新細明體"/>
                    <a:cs typeface="新細明體"/>
                  </a:rPr>
                  <a:t>Growth Rate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319662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新細明體"/>
                <a:ea typeface="新細明體"/>
                <a:cs typeface="新細明體"/>
              </a:rPr>
              <a:t>FIGURE 30.5  The Nominal Interest Rate and the Inflation Rate</a:t>
            </a:r>
          </a:p>
        </c:rich>
      </c:tx>
      <c:layout/>
      <c:spPr>
        <a:solidFill>
          <a:srgbClr val="CCFFFF"/>
        </a:solidFill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Nominal Interest Rate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'名目與實質利率'!$A$4:$A$49</c:f>
              <c:numCache>
                <c:ptCount val="46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</c:numCache>
            </c:numRef>
          </c:cat>
          <c:val>
            <c:numRef>
              <c:f>'名目與實質利率'!$B$4:$B$49</c:f>
              <c:numCache>
                <c:ptCount val="46"/>
                <c:pt idx="0">
                  <c:v>4.68</c:v>
                </c:pt>
                <c:pt idx="1">
                  <c:v>4.5</c:v>
                </c:pt>
                <c:pt idx="2">
                  <c:v>4.2</c:v>
                </c:pt>
                <c:pt idx="3">
                  <c:v>4.2</c:v>
                </c:pt>
                <c:pt idx="4">
                  <c:v>4.2</c:v>
                </c:pt>
                <c:pt idx="5">
                  <c:v>3.6</c:v>
                </c:pt>
                <c:pt idx="6">
                  <c:v>5.4</c:v>
                </c:pt>
                <c:pt idx="7">
                  <c:v>5.4</c:v>
                </c:pt>
                <c:pt idx="8">
                  <c:v>5.04</c:v>
                </c:pt>
                <c:pt idx="9">
                  <c:v>5.5</c:v>
                </c:pt>
                <c:pt idx="10">
                  <c:v>5.25</c:v>
                </c:pt>
                <c:pt idx="11">
                  <c:v>7</c:v>
                </c:pt>
                <c:pt idx="12">
                  <c:v>8.5</c:v>
                </c:pt>
                <c:pt idx="13">
                  <c:v>7.5</c:v>
                </c:pt>
                <c:pt idx="14">
                  <c:v>6.5</c:v>
                </c:pt>
                <c:pt idx="15">
                  <c:v>5.25</c:v>
                </c:pt>
                <c:pt idx="16">
                  <c:v>5.25</c:v>
                </c:pt>
                <c:pt idx="17">
                  <c:v>9</c:v>
                </c:pt>
                <c:pt idx="18">
                  <c:v>9.75</c:v>
                </c:pt>
                <c:pt idx="19">
                  <c:v>10.25</c:v>
                </c:pt>
                <c:pt idx="20">
                  <c:v>7</c:v>
                </c:pt>
                <c:pt idx="21">
                  <c:v>6.5</c:v>
                </c:pt>
                <c:pt idx="22">
                  <c:v>6</c:v>
                </c:pt>
                <c:pt idx="23">
                  <c:v>4.75</c:v>
                </c:pt>
                <c:pt idx="24">
                  <c:v>3.5</c:v>
                </c:pt>
                <c:pt idx="25">
                  <c:v>3.5</c:v>
                </c:pt>
                <c:pt idx="26">
                  <c:v>4.25</c:v>
                </c:pt>
                <c:pt idx="27">
                  <c:v>7.25</c:v>
                </c:pt>
                <c:pt idx="28">
                  <c:v>6.5</c:v>
                </c:pt>
                <c:pt idx="29">
                  <c:v>5.58</c:v>
                </c:pt>
                <c:pt idx="30">
                  <c:v>5.45</c:v>
                </c:pt>
                <c:pt idx="31">
                  <c:v>5.43</c:v>
                </c:pt>
                <c:pt idx="32">
                  <c:v>5.33</c:v>
                </c:pt>
                <c:pt idx="33">
                  <c:v>5.14</c:v>
                </c:pt>
                <c:pt idx="34">
                  <c:v>5.02</c:v>
                </c:pt>
                <c:pt idx="35">
                  <c:v>5.21</c:v>
                </c:pt>
                <c:pt idx="36">
                  <c:v>4.66</c:v>
                </c:pt>
                <c:pt idx="37">
                  <c:v>4.42</c:v>
                </c:pt>
                <c:pt idx="38">
                  <c:v>4.34</c:v>
                </c:pt>
                <c:pt idx="39">
                  <c:v>2.13</c:v>
                </c:pt>
                <c:pt idx="40">
                  <c:v>1.48</c:v>
                </c:pt>
                <c:pt idx="41">
                  <c:v>1.05</c:v>
                </c:pt>
                <c:pt idx="42">
                  <c:v>1.06</c:v>
                </c:pt>
                <c:pt idx="43">
                  <c:v>1.34</c:v>
                </c:pt>
                <c:pt idx="44">
                  <c:v>1.61</c:v>
                </c:pt>
                <c:pt idx="45">
                  <c:v>1.9041666666666661</c:v>
                </c:pt>
              </c:numCache>
            </c:numRef>
          </c:val>
          <c:smooth val="0"/>
        </c:ser>
        <c:ser>
          <c:idx val="1"/>
          <c:order val="1"/>
          <c:tx>
            <c:v>Inflation Rate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'名目與實質利率'!$A$4:$A$49</c:f>
              <c:numCache>
                <c:ptCount val="46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</c:numCache>
            </c:numRef>
          </c:cat>
          <c:val>
            <c:numRef>
              <c:f>'名目與實質利率'!$C$4:$C$49</c:f>
              <c:numCache>
                <c:ptCount val="46"/>
                <c:pt idx="0">
                  <c:v>2.37</c:v>
                </c:pt>
                <c:pt idx="1">
                  <c:v>2.19</c:v>
                </c:pt>
                <c:pt idx="2">
                  <c:v>-0.17</c:v>
                </c:pt>
                <c:pt idx="3">
                  <c:v>-0.06</c:v>
                </c:pt>
                <c:pt idx="4">
                  <c:v>2.03</c:v>
                </c:pt>
                <c:pt idx="5">
                  <c:v>3.36</c:v>
                </c:pt>
                <c:pt idx="6">
                  <c:v>7.88</c:v>
                </c:pt>
                <c:pt idx="7">
                  <c:v>5.06</c:v>
                </c:pt>
                <c:pt idx="8">
                  <c:v>3.6</c:v>
                </c:pt>
                <c:pt idx="9">
                  <c:v>2.77</c:v>
                </c:pt>
                <c:pt idx="10">
                  <c:v>3.01</c:v>
                </c:pt>
                <c:pt idx="11">
                  <c:v>8.16</c:v>
                </c:pt>
                <c:pt idx="12">
                  <c:v>47.5</c:v>
                </c:pt>
                <c:pt idx="13">
                  <c:v>5.22</c:v>
                </c:pt>
                <c:pt idx="14">
                  <c:v>2.48</c:v>
                </c:pt>
                <c:pt idx="15">
                  <c:v>7.06</c:v>
                </c:pt>
                <c:pt idx="16">
                  <c:v>5.75</c:v>
                </c:pt>
                <c:pt idx="17">
                  <c:v>9.76</c:v>
                </c:pt>
                <c:pt idx="18">
                  <c:v>19.01</c:v>
                </c:pt>
                <c:pt idx="19">
                  <c:v>16.32</c:v>
                </c:pt>
                <c:pt idx="20">
                  <c:v>2.97</c:v>
                </c:pt>
                <c:pt idx="21">
                  <c:v>1.35</c:v>
                </c:pt>
                <c:pt idx="22">
                  <c:v>-0.03</c:v>
                </c:pt>
                <c:pt idx="23">
                  <c:v>-0.16</c:v>
                </c:pt>
                <c:pt idx="24">
                  <c:v>0.7</c:v>
                </c:pt>
                <c:pt idx="25">
                  <c:v>0.51</c:v>
                </c:pt>
                <c:pt idx="26">
                  <c:v>1.28</c:v>
                </c:pt>
                <c:pt idx="27">
                  <c:v>4.42</c:v>
                </c:pt>
                <c:pt idx="28">
                  <c:v>4.12</c:v>
                </c:pt>
                <c:pt idx="29">
                  <c:v>3.62</c:v>
                </c:pt>
                <c:pt idx="30">
                  <c:v>4.47</c:v>
                </c:pt>
                <c:pt idx="31">
                  <c:v>2.94</c:v>
                </c:pt>
                <c:pt idx="32">
                  <c:v>4.1</c:v>
                </c:pt>
                <c:pt idx="33">
                  <c:v>3.67</c:v>
                </c:pt>
                <c:pt idx="34">
                  <c:v>3.08</c:v>
                </c:pt>
                <c:pt idx="35">
                  <c:v>0.89</c:v>
                </c:pt>
                <c:pt idx="36">
                  <c:v>1.69</c:v>
                </c:pt>
                <c:pt idx="37">
                  <c:v>0.17</c:v>
                </c:pt>
                <c:pt idx="38">
                  <c:v>1.26</c:v>
                </c:pt>
                <c:pt idx="39">
                  <c:v>-0.01</c:v>
                </c:pt>
                <c:pt idx="40">
                  <c:v>-0.2</c:v>
                </c:pt>
                <c:pt idx="41">
                  <c:v>-0.28</c:v>
                </c:pt>
                <c:pt idx="42">
                  <c:v>1.62</c:v>
                </c:pt>
                <c:pt idx="43">
                  <c:v>2.3</c:v>
                </c:pt>
                <c:pt idx="44">
                  <c:v>0.6</c:v>
                </c:pt>
                <c:pt idx="45">
                  <c:v>1.798333333333332</c:v>
                </c:pt>
              </c:numCache>
            </c:numRef>
          </c:val>
          <c:smooth val="0"/>
        </c:ser>
        <c:axId val="39130319"/>
        <c:axId val="16628552"/>
      </c:lineChart>
      <c:catAx>
        <c:axId val="39130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628552"/>
        <c:crosses val="autoZero"/>
        <c:auto val="1"/>
        <c:lblOffset val="100"/>
        <c:tickLblSkip val="4"/>
        <c:noMultiLvlLbl val="0"/>
      </c:catAx>
      <c:valAx>
        <c:axId val="16628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latin typeface="新細明體"/>
                    <a:ea typeface="新細明體"/>
                    <a:cs typeface="新細明體"/>
                  </a:rPr>
                  <a:t>Interest Rate and Inflation Rate in 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391303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75" b="0" i="0" u="none" baseline="0"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新細明體"/>
                <a:ea typeface="新細明體"/>
                <a:cs typeface="新細明體"/>
              </a:rPr>
              <a:t>FIGURE 24.3  Nominal and Real Interest Rate</a:t>
            </a:r>
          </a:p>
        </c:rich>
      </c:tx>
      <c:layout/>
      <c:spPr>
        <a:solidFill>
          <a:srgbClr val="CCFFFF"/>
        </a:solidFill>
        <a:ln w="3175">
          <a:noFill/>
        </a:ln>
      </c:spPr>
    </c:title>
    <c:plotArea>
      <c:layout>
        <c:manualLayout>
          <c:xMode val="edge"/>
          <c:yMode val="edge"/>
          <c:x val="0.026"/>
          <c:y val="0.146"/>
          <c:w val="0.95925"/>
          <c:h val="0.81025"/>
        </c:manualLayout>
      </c:layout>
      <c:lineChart>
        <c:grouping val="standard"/>
        <c:varyColors val="0"/>
        <c:ser>
          <c:idx val="0"/>
          <c:order val="0"/>
          <c:tx>
            <c:v>real interest rate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'名目與實質利率'!$A$4:$A$49</c:f>
              <c:numCache>
                <c:ptCount val="46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</c:numCache>
            </c:numRef>
          </c:cat>
          <c:val>
            <c:numRef>
              <c:f>'名目與實質利率'!$D$4:$D$49</c:f>
              <c:numCache>
                <c:ptCount val="46"/>
                <c:pt idx="0">
                  <c:v>2.3099999999999996</c:v>
                </c:pt>
                <c:pt idx="1">
                  <c:v>2.31</c:v>
                </c:pt>
                <c:pt idx="2">
                  <c:v>4.37</c:v>
                </c:pt>
                <c:pt idx="3">
                  <c:v>4.26</c:v>
                </c:pt>
                <c:pt idx="4">
                  <c:v>2.1700000000000004</c:v>
                </c:pt>
                <c:pt idx="5">
                  <c:v>0.2400000000000002</c:v>
                </c:pt>
                <c:pt idx="6">
                  <c:v>-2.4799999999999995</c:v>
                </c:pt>
                <c:pt idx="7">
                  <c:v>0.34000000000000075</c:v>
                </c:pt>
                <c:pt idx="8">
                  <c:v>1.44</c:v>
                </c:pt>
                <c:pt idx="9">
                  <c:v>2.73</c:v>
                </c:pt>
                <c:pt idx="10">
                  <c:v>2.24</c:v>
                </c:pt>
                <c:pt idx="11">
                  <c:v>-1.1600000000000001</c:v>
                </c:pt>
                <c:pt idx="12">
                  <c:v>-39</c:v>
                </c:pt>
                <c:pt idx="13">
                  <c:v>2.2800000000000002</c:v>
                </c:pt>
                <c:pt idx="14">
                  <c:v>4.02</c:v>
                </c:pt>
                <c:pt idx="15">
                  <c:v>-1.8099999999999996</c:v>
                </c:pt>
                <c:pt idx="16">
                  <c:v>-0.5</c:v>
                </c:pt>
                <c:pt idx="17">
                  <c:v>-0.7599999999999998</c:v>
                </c:pt>
                <c:pt idx="18">
                  <c:v>-9.260000000000002</c:v>
                </c:pt>
                <c:pt idx="19">
                  <c:v>-6.07</c:v>
                </c:pt>
                <c:pt idx="20">
                  <c:v>4.029999999999999</c:v>
                </c:pt>
                <c:pt idx="21">
                  <c:v>5.15</c:v>
                </c:pt>
                <c:pt idx="22">
                  <c:v>6.03</c:v>
                </c:pt>
                <c:pt idx="23">
                  <c:v>4.91</c:v>
                </c:pt>
                <c:pt idx="24">
                  <c:v>2.8</c:v>
                </c:pt>
                <c:pt idx="25">
                  <c:v>2.99</c:v>
                </c:pt>
                <c:pt idx="26">
                  <c:v>2.9699999999999998</c:v>
                </c:pt>
                <c:pt idx="27">
                  <c:v>2.83</c:v>
                </c:pt>
                <c:pt idx="28">
                  <c:v>2.38</c:v>
                </c:pt>
                <c:pt idx="29">
                  <c:v>1.96</c:v>
                </c:pt>
                <c:pt idx="30">
                  <c:v>0.9800000000000004</c:v>
                </c:pt>
                <c:pt idx="31">
                  <c:v>2.4899999999999998</c:v>
                </c:pt>
                <c:pt idx="32">
                  <c:v>1.2300000000000004</c:v>
                </c:pt>
                <c:pt idx="33">
                  <c:v>1.4699999999999998</c:v>
                </c:pt>
                <c:pt idx="34">
                  <c:v>1.9399999999999995</c:v>
                </c:pt>
                <c:pt idx="35">
                  <c:v>4.32</c:v>
                </c:pt>
                <c:pt idx="36">
                  <c:v>2.97</c:v>
                </c:pt>
                <c:pt idx="37">
                  <c:v>4.25</c:v>
                </c:pt>
                <c:pt idx="38">
                  <c:v>3.08</c:v>
                </c:pt>
                <c:pt idx="39">
                  <c:v>2.1399999999999997</c:v>
                </c:pt>
                <c:pt idx="40">
                  <c:v>1.68</c:v>
                </c:pt>
                <c:pt idx="41">
                  <c:v>1.33</c:v>
                </c:pt>
                <c:pt idx="42">
                  <c:v>-0.56</c:v>
                </c:pt>
                <c:pt idx="43">
                  <c:v>-0.9599999999999997</c:v>
                </c:pt>
                <c:pt idx="44">
                  <c:v>1.0100000000000002</c:v>
                </c:pt>
                <c:pt idx="45">
                  <c:v>0.10583333333333411</c:v>
                </c:pt>
              </c:numCache>
            </c:numRef>
          </c:val>
          <c:smooth val="0"/>
        </c:ser>
        <c:ser>
          <c:idx val="1"/>
          <c:order val="1"/>
          <c:tx>
            <c:v>Nominal interest rate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'名目與實質利率'!$A$4:$A$49</c:f>
              <c:numCache>
                <c:ptCount val="46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</c:numCache>
            </c:numRef>
          </c:cat>
          <c:val>
            <c:numRef>
              <c:f>'名目與實質利率'!$B$4:$B$49</c:f>
              <c:numCache>
                <c:ptCount val="46"/>
                <c:pt idx="0">
                  <c:v>4.68</c:v>
                </c:pt>
                <c:pt idx="1">
                  <c:v>4.5</c:v>
                </c:pt>
                <c:pt idx="2">
                  <c:v>4.2</c:v>
                </c:pt>
                <c:pt idx="3">
                  <c:v>4.2</c:v>
                </c:pt>
                <c:pt idx="4">
                  <c:v>4.2</c:v>
                </c:pt>
                <c:pt idx="5">
                  <c:v>3.6</c:v>
                </c:pt>
                <c:pt idx="6">
                  <c:v>5.4</c:v>
                </c:pt>
                <c:pt idx="7">
                  <c:v>5.4</c:v>
                </c:pt>
                <c:pt idx="8">
                  <c:v>5.04</c:v>
                </c:pt>
                <c:pt idx="9">
                  <c:v>5.5</c:v>
                </c:pt>
                <c:pt idx="10">
                  <c:v>5.25</c:v>
                </c:pt>
                <c:pt idx="11">
                  <c:v>7</c:v>
                </c:pt>
                <c:pt idx="12">
                  <c:v>8.5</c:v>
                </c:pt>
                <c:pt idx="13">
                  <c:v>7.5</c:v>
                </c:pt>
                <c:pt idx="14">
                  <c:v>6.5</c:v>
                </c:pt>
                <c:pt idx="15">
                  <c:v>5.25</c:v>
                </c:pt>
                <c:pt idx="16">
                  <c:v>5.25</c:v>
                </c:pt>
                <c:pt idx="17">
                  <c:v>9</c:v>
                </c:pt>
                <c:pt idx="18">
                  <c:v>9.75</c:v>
                </c:pt>
                <c:pt idx="19">
                  <c:v>10.25</c:v>
                </c:pt>
                <c:pt idx="20">
                  <c:v>7</c:v>
                </c:pt>
                <c:pt idx="21">
                  <c:v>6.5</c:v>
                </c:pt>
                <c:pt idx="22">
                  <c:v>6</c:v>
                </c:pt>
                <c:pt idx="23">
                  <c:v>4.75</c:v>
                </c:pt>
                <c:pt idx="24">
                  <c:v>3.5</c:v>
                </c:pt>
                <c:pt idx="25">
                  <c:v>3.5</c:v>
                </c:pt>
                <c:pt idx="26">
                  <c:v>4.25</c:v>
                </c:pt>
                <c:pt idx="27">
                  <c:v>7.25</c:v>
                </c:pt>
                <c:pt idx="28">
                  <c:v>6.5</c:v>
                </c:pt>
                <c:pt idx="29">
                  <c:v>5.58</c:v>
                </c:pt>
                <c:pt idx="30">
                  <c:v>5.45</c:v>
                </c:pt>
                <c:pt idx="31">
                  <c:v>5.43</c:v>
                </c:pt>
                <c:pt idx="32">
                  <c:v>5.33</c:v>
                </c:pt>
                <c:pt idx="33">
                  <c:v>5.14</c:v>
                </c:pt>
                <c:pt idx="34">
                  <c:v>5.02</c:v>
                </c:pt>
                <c:pt idx="35">
                  <c:v>5.21</c:v>
                </c:pt>
                <c:pt idx="36">
                  <c:v>4.66</c:v>
                </c:pt>
                <c:pt idx="37">
                  <c:v>4.42</c:v>
                </c:pt>
                <c:pt idx="38">
                  <c:v>4.34</c:v>
                </c:pt>
                <c:pt idx="39">
                  <c:v>2.13</c:v>
                </c:pt>
                <c:pt idx="40">
                  <c:v>1.48</c:v>
                </c:pt>
                <c:pt idx="41">
                  <c:v>1.05</c:v>
                </c:pt>
                <c:pt idx="42">
                  <c:v>1.06</c:v>
                </c:pt>
                <c:pt idx="43">
                  <c:v>1.34</c:v>
                </c:pt>
                <c:pt idx="44">
                  <c:v>1.61</c:v>
                </c:pt>
                <c:pt idx="45">
                  <c:v>1.9041666666666661</c:v>
                </c:pt>
              </c:numCache>
            </c:numRef>
          </c:val>
          <c:smooth val="0"/>
        </c:ser>
        <c:axId val="15439241"/>
        <c:axId val="4735442"/>
      </c:lineChart>
      <c:catAx>
        <c:axId val="15439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latin typeface="新細明體"/>
                    <a:ea typeface="新細明體"/>
                    <a:cs typeface="新細明體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35442"/>
        <c:crosses val="autoZero"/>
        <c:auto val="1"/>
        <c:lblOffset val="100"/>
        <c:tickLblSkip val="4"/>
        <c:noMultiLvlLbl val="0"/>
      </c:catAx>
      <c:valAx>
        <c:axId val="4735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latin typeface="新細明體"/>
                    <a:ea typeface="新細明體"/>
                    <a:cs typeface="新細明體"/>
                  </a:rPr>
                  <a:t>Real Interest Rate in 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154392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新細明體"/>
                <a:ea typeface="新細明體"/>
                <a:cs typeface="新細明體"/>
              </a:rPr>
              <a:t>FIGURE 24.3a  Real Interest Rate</a:t>
            </a:r>
          </a:p>
        </c:rich>
      </c:tx>
      <c:layout/>
      <c:spPr>
        <a:solidFill>
          <a:srgbClr val="CCFFFF"/>
        </a:solidFill>
        <a:ln w="3175">
          <a:noFill/>
        </a:ln>
      </c:spPr>
    </c:title>
    <c:plotArea>
      <c:layout>
        <c:manualLayout>
          <c:xMode val="edge"/>
          <c:yMode val="edge"/>
          <c:x val="0.026"/>
          <c:y val="0.146"/>
          <c:w val="0.95925"/>
          <c:h val="0.81025"/>
        </c:manualLayout>
      </c:layout>
      <c:lineChart>
        <c:grouping val="standard"/>
        <c:varyColors val="0"/>
        <c:ser>
          <c:idx val="0"/>
          <c:order val="0"/>
          <c:tx>
            <c:v>real interest rate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'名目與實質利率'!$A$4:$A$49</c:f>
              <c:numCache>
                <c:ptCount val="46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</c:numCache>
            </c:numRef>
          </c:cat>
          <c:val>
            <c:numRef>
              <c:f>'名目與實質利率'!$D$4:$D$49</c:f>
              <c:numCache>
                <c:ptCount val="46"/>
                <c:pt idx="0">
                  <c:v>2.3099999999999996</c:v>
                </c:pt>
                <c:pt idx="1">
                  <c:v>2.31</c:v>
                </c:pt>
                <c:pt idx="2">
                  <c:v>4.37</c:v>
                </c:pt>
                <c:pt idx="3">
                  <c:v>4.26</c:v>
                </c:pt>
                <c:pt idx="4">
                  <c:v>2.1700000000000004</c:v>
                </c:pt>
                <c:pt idx="5">
                  <c:v>0.2400000000000002</c:v>
                </c:pt>
                <c:pt idx="6">
                  <c:v>-2.4799999999999995</c:v>
                </c:pt>
                <c:pt idx="7">
                  <c:v>0.34000000000000075</c:v>
                </c:pt>
                <c:pt idx="8">
                  <c:v>1.44</c:v>
                </c:pt>
                <c:pt idx="9">
                  <c:v>2.73</c:v>
                </c:pt>
                <c:pt idx="10">
                  <c:v>2.24</c:v>
                </c:pt>
                <c:pt idx="11">
                  <c:v>-1.1600000000000001</c:v>
                </c:pt>
                <c:pt idx="12">
                  <c:v>-39</c:v>
                </c:pt>
                <c:pt idx="13">
                  <c:v>2.2800000000000002</c:v>
                </c:pt>
                <c:pt idx="14">
                  <c:v>4.02</c:v>
                </c:pt>
                <c:pt idx="15">
                  <c:v>-1.8099999999999996</c:v>
                </c:pt>
                <c:pt idx="16">
                  <c:v>-0.5</c:v>
                </c:pt>
                <c:pt idx="17">
                  <c:v>-0.7599999999999998</c:v>
                </c:pt>
                <c:pt idx="18">
                  <c:v>-9.260000000000002</c:v>
                </c:pt>
                <c:pt idx="19">
                  <c:v>-6.07</c:v>
                </c:pt>
                <c:pt idx="20">
                  <c:v>4.029999999999999</c:v>
                </c:pt>
                <c:pt idx="21">
                  <c:v>5.15</c:v>
                </c:pt>
                <c:pt idx="22">
                  <c:v>6.03</c:v>
                </c:pt>
                <c:pt idx="23">
                  <c:v>4.91</c:v>
                </c:pt>
                <c:pt idx="24">
                  <c:v>2.8</c:v>
                </c:pt>
                <c:pt idx="25">
                  <c:v>2.99</c:v>
                </c:pt>
                <c:pt idx="26">
                  <c:v>2.9699999999999998</c:v>
                </c:pt>
                <c:pt idx="27">
                  <c:v>2.83</c:v>
                </c:pt>
                <c:pt idx="28">
                  <c:v>2.38</c:v>
                </c:pt>
                <c:pt idx="29">
                  <c:v>1.96</c:v>
                </c:pt>
                <c:pt idx="30">
                  <c:v>0.9800000000000004</c:v>
                </c:pt>
                <c:pt idx="31">
                  <c:v>2.4899999999999998</c:v>
                </c:pt>
                <c:pt idx="32">
                  <c:v>1.2300000000000004</c:v>
                </c:pt>
                <c:pt idx="33">
                  <c:v>1.4699999999999998</c:v>
                </c:pt>
                <c:pt idx="34">
                  <c:v>1.9399999999999995</c:v>
                </c:pt>
                <c:pt idx="35">
                  <c:v>4.32</c:v>
                </c:pt>
                <c:pt idx="36">
                  <c:v>2.97</c:v>
                </c:pt>
                <c:pt idx="37">
                  <c:v>4.25</c:v>
                </c:pt>
                <c:pt idx="38">
                  <c:v>3.08</c:v>
                </c:pt>
                <c:pt idx="39">
                  <c:v>2.1399999999999997</c:v>
                </c:pt>
                <c:pt idx="40">
                  <c:v>1.68</c:v>
                </c:pt>
                <c:pt idx="41">
                  <c:v>1.33</c:v>
                </c:pt>
                <c:pt idx="42">
                  <c:v>-0.56</c:v>
                </c:pt>
                <c:pt idx="43">
                  <c:v>-0.9599999999999997</c:v>
                </c:pt>
                <c:pt idx="44">
                  <c:v>1.0100000000000002</c:v>
                </c:pt>
                <c:pt idx="45">
                  <c:v>0.10583333333333411</c:v>
                </c:pt>
              </c:numCache>
            </c:numRef>
          </c:val>
          <c:smooth val="0"/>
        </c:ser>
        <c:axId val="42618979"/>
        <c:axId val="48026492"/>
      </c:lineChart>
      <c:catAx>
        <c:axId val="426189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latin typeface="新細明體"/>
                    <a:ea typeface="新細明體"/>
                    <a:cs typeface="新細明體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026492"/>
        <c:crosses val="autoZero"/>
        <c:auto val="1"/>
        <c:lblOffset val="100"/>
        <c:tickLblSkip val="4"/>
        <c:noMultiLvlLbl val="0"/>
      </c:catAx>
      <c:valAx>
        <c:axId val="480264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latin typeface="新細明體"/>
                    <a:ea typeface="新細明體"/>
                    <a:cs typeface="新細明體"/>
                  </a:rPr>
                  <a:t>Real Interest Rate in 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426189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314950"/>
    <xdr:graphicFrame>
      <xdr:nvGraphicFramePr>
        <xdr:cNvPr id="1" name="Chart 1"/>
        <xdr:cNvGraphicFramePr/>
      </xdr:nvGraphicFramePr>
      <xdr:xfrm>
        <a:off x="0" y="0"/>
        <a:ext cx="95726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314950"/>
    <xdr:graphicFrame>
      <xdr:nvGraphicFramePr>
        <xdr:cNvPr id="1" name="Shape 1025"/>
        <xdr:cNvGraphicFramePr/>
      </xdr:nvGraphicFramePr>
      <xdr:xfrm>
        <a:off x="0" y="0"/>
        <a:ext cx="95726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314950"/>
    <xdr:graphicFrame>
      <xdr:nvGraphicFramePr>
        <xdr:cNvPr id="1" name="Shape 1025"/>
        <xdr:cNvGraphicFramePr/>
      </xdr:nvGraphicFramePr>
      <xdr:xfrm>
        <a:off x="0" y="0"/>
        <a:ext cx="95726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314950"/>
    <xdr:graphicFrame>
      <xdr:nvGraphicFramePr>
        <xdr:cNvPr id="1" name="Shape 1025"/>
        <xdr:cNvGraphicFramePr/>
      </xdr:nvGraphicFramePr>
      <xdr:xfrm>
        <a:off x="0" y="0"/>
        <a:ext cx="95726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314950"/>
    <xdr:graphicFrame>
      <xdr:nvGraphicFramePr>
        <xdr:cNvPr id="1" name="Shape 1025"/>
        <xdr:cNvGraphicFramePr/>
      </xdr:nvGraphicFramePr>
      <xdr:xfrm>
        <a:off x="0" y="0"/>
        <a:ext cx="95726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workbookViewId="0" topLeftCell="A1">
      <selection activeCell="G69" sqref="G69"/>
    </sheetView>
  </sheetViews>
  <sheetFormatPr defaultColWidth="9.00390625" defaultRowHeight="16.5"/>
  <cols>
    <col min="2" max="2" width="13.25390625" style="3" customWidth="1"/>
    <col min="3" max="3" width="12.875" style="3" customWidth="1"/>
    <col min="4" max="4" width="11.125" style="1" customWidth="1"/>
    <col min="5" max="5" width="11.125" style="23" customWidth="1"/>
    <col min="6" max="6" width="11.875" style="0" customWidth="1"/>
    <col min="7" max="7" width="11.625" style="0" customWidth="1"/>
    <col min="8" max="8" width="10.75390625" style="0" customWidth="1"/>
    <col min="9" max="9" width="10.625" style="18" customWidth="1"/>
    <col min="10" max="10" width="10.375" style="0" customWidth="1"/>
  </cols>
  <sheetData>
    <row r="1" spans="1:6" ht="16.5">
      <c r="A1" t="s">
        <v>25</v>
      </c>
      <c r="F1" s="1"/>
    </row>
    <row r="2" spans="3:7" ht="16.5">
      <c r="C2" s="3" t="s">
        <v>5</v>
      </c>
      <c r="F2" s="1" t="s">
        <v>6</v>
      </c>
      <c r="G2" t="s">
        <v>7</v>
      </c>
    </row>
    <row r="3" spans="2:10" ht="16.5">
      <c r="B3" s="39" t="s">
        <v>3</v>
      </c>
      <c r="C3" s="39" t="s">
        <v>4</v>
      </c>
      <c r="D3" s="43" t="s">
        <v>45</v>
      </c>
      <c r="E3" s="37" t="s">
        <v>44</v>
      </c>
      <c r="F3" s="39" t="s">
        <v>46</v>
      </c>
      <c r="G3" s="38" t="s">
        <v>11</v>
      </c>
      <c r="H3" s="38" t="s">
        <v>9</v>
      </c>
      <c r="I3" s="40" t="s">
        <v>12</v>
      </c>
      <c r="J3" s="38" t="s">
        <v>10</v>
      </c>
    </row>
    <row r="4" spans="2:10" ht="30" customHeight="1">
      <c r="B4" s="39"/>
      <c r="C4" s="39"/>
      <c r="D4" s="43"/>
      <c r="E4" s="37"/>
      <c r="F4" s="38"/>
      <c r="G4" s="38"/>
      <c r="H4" s="38"/>
      <c r="I4" s="40"/>
      <c r="J4" s="38"/>
    </row>
    <row r="5" spans="1:10" ht="16.5">
      <c r="A5">
        <v>1951</v>
      </c>
      <c r="B5" s="3">
        <v>6.457538578757026</v>
      </c>
      <c r="D5" s="32" t="s">
        <v>47</v>
      </c>
      <c r="J5" s="6" t="s">
        <v>8</v>
      </c>
    </row>
    <row r="6" spans="1:10" ht="16.5">
      <c r="A6">
        <v>1952</v>
      </c>
      <c r="B6" s="3">
        <v>8.067897036491862</v>
      </c>
      <c r="C6" s="1">
        <f>(B6-B5)*100/B5</f>
        <v>24.937651368159614</v>
      </c>
      <c r="D6" s="5"/>
      <c r="E6" s="24"/>
      <c r="F6" s="4"/>
      <c r="J6" s="6"/>
    </row>
    <row r="7" spans="1:10" ht="16.5">
      <c r="A7">
        <v>1953</v>
      </c>
      <c r="B7" s="3">
        <v>9.817092117977074</v>
      </c>
      <c r="C7" s="1">
        <f aca="true" t="shared" si="0" ref="C7:C15">(B7-B6)*100/B6</f>
        <v>21.68092965953131</v>
      </c>
      <c r="D7" s="5"/>
      <c r="E7" s="24"/>
      <c r="F7" s="4"/>
      <c r="J7" s="6"/>
    </row>
    <row r="8" spans="1:10" ht="16.5">
      <c r="A8">
        <v>1954</v>
      </c>
      <c r="B8" s="3">
        <v>9.83975740350305</v>
      </c>
      <c r="C8" s="1">
        <f t="shared" si="0"/>
        <v>0.23087575479170075</v>
      </c>
      <c r="D8" s="5"/>
      <c r="E8" s="24"/>
      <c r="F8" s="4"/>
      <c r="J8" s="6"/>
    </row>
    <row r="9" spans="1:10" ht="16.5">
      <c r="A9">
        <v>1955</v>
      </c>
      <c r="B9" s="3">
        <v>10.82924588893394</v>
      </c>
      <c r="C9" s="1">
        <f t="shared" si="0"/>
        <v>10.056025213371848</v>
      </c>
      <c r="D9" s="5"/>
      <c r="E9" s="24"/>
      <c r="F9" s="4"/>
      <c r="J9" s="6"/>
    </row>
    <row r="10" spans="1:10" ht="16.5">
      <c r="A10">
        <v>1956</v>
      </c>
      <c r="B10" s="3">
        <v>11.780167832072838</v>
      </c>
      <c r="C10" s="1">
        <f t="shared" si="0"/>
        <v>8.781054127791249</v>
      </c>
      <c r="D10" s="5"/>
      <c r="E10" s="24"/>
      <c r="F10" s="4"/>
      <c r="J10" s="6"/>
    </row>
    <row r="11" spans="1:10" ht="16.5">
      <c r="A11">
        <v>1957</v>
      </c>
      <c r="B11" s="3">
        <v>12.81155207280081</v>
      </c>
      <c r="C11" s="1">
        <f t="shared" si="0"/>
        <v>8.755259308954086</v>
      </c>
      <c r="D11" s="5"/>
      <c r="E11" s="24"/>
      <c r="F11" s="4"/>
      <c r="J11" s="6"/>
    </row>
    <row r="12" spans="1:10" ht="16.5">
      <c r="A12">
        <v>1958</v>
      </c>
      <c r="B12" s="3">
        <v>13.4352665772066</v>
      </c>
      <c r="C12" s="1">
        <f t="shared" si="0"/>
        <v>4.868375828795548</v>
      </c>
      <c r="D12" s="5"/>
      <c r="E12" s="24"/>
      <c r="F12" s="4"/>
      <c r="J12" s="6"/>
    </row>
    <row r="13" spans="1:10" ht="16.5">
      <c r="A13">
        <v>1959</v>
      </c>
      <c r="B13" s="3">
        <v>14.378064540912222</v>
      </c>
      <c r="C13" s="1">
        <f t="shared" si="0"/>
        <v>7.017337231738389</v>
      </c>
      <c r="D13" s="5"/>
      <c r="E13" s="25">
        <v>12.40333333333333</v>
      </c>
      <c r="F13" s="4"/>
      <c r="J13" s="6"/>
    </row>
    <row r="14" spans="1:10" ht="16.5">
      <c r="A14">
        <v>1960</v>
      </c>
      <c r="B14" s="3">
        <v>16.303349094588178</v>
      </c>
      <c r="C14" s="1">
        <f t="shared" si="0"/>
        <v>13.390429206918874</v>
      </c>
      <c r="D14" s="5"/>
      <c r="E14" s="25">
        <v>14.6975</v>
      </c>
      <c r="F14" s="5">
        <f>(E14-E13)*100/E13</f>
        <v>18.49637194302609</v>
      </c>
      <c r="J14" s="6"/>
    </row>
    <row r="15" spans="1:10" ht="16.5">
      <c r="A15">
        <v>1961</v>
      </c>
      <c r="B15" s="3">
        <v>17.09583877047992</v>
      </c>
      <c r="C15" s="1">
        <f t="shared" si="0"/>
        <v>4.860901102552014</v>
      </c>
      <c r="D15" s="5">
        <v>16.49</v>
      </c>
      <c r="E15" s="25">
        <v>15.8475</v>
      </c>
      <c r="F15" s="5">
        <f aca="true" t="shared" si="1" ref="F15:F61">(E15-E14)*100/E14</f>
        <v>7.824459942167037</v>
      </c>
      <c r="G15">
        <v>77</v>
      </c>
      <c r="I15" s="18">
        <v>174</v>
      </c>
      <c r="J15" s="6"/>
    </row>
    <row r="16" spans="1:10" ht="16.5">
      <c r="A16">
        <v>1962</v>
      </c>
      <c r="B16" s="3">
        <v>17.457773034826317</v>
      </c>
      <c r="C16" s="1">
        <f>(B16-B15)*100/B15</f>
        <v>2.1170898322424834</v>
      </c>
      <c r="D16" s="5">
        <v>16.88</v>
      </c>
      <c r="E16" s="25">
        <v>16.224166666666665</v>
      </c>
      <c r="F16" s="5">
        <f t="shared" si="1"/>
        <v>2.376820739338477</v>
      </c>
      <c r="G16">
        <v>81</v>
      </c>
      <c r="H16" s="2">
        <f>(G16-G15)/G15*100</f>
        <v>5.194805194805195</v>
      </c>
      <c r="I16" s="18">
        <v>200</v>
      </c>
      <c r="J16" s="7">
        <f>(I16-I15)/I15*100</f>
        <v>14.942528735632186</v>
      </c>
    </row>
    <row r="17" spans="1:10" ht="16.5">
      <c r="A17">
        <v>1963</v>
      </c>
      <c r="B17" s="3">
        <v>18.04849749599749</v>
      </c>
      <c r="C17" s="1">
        <f aca="true" t="shared" si="2" ref="C17:C61">(B17-B16)*100/B16</f>
        <v>3.3837331943355218</v>
      </c>
      <c r="D17" s="5">
        <v>17.25</v>
      </c>
      <c r="E17" s="25">
        <v>16.575</v>
      </c>
      <c r="F17" s="5">
        <f t="shared" si="1"/>
        <v>2.1624120396527857</v>
      </c>
      <c r="G17">
        <v>104</v>
      </c>
      <c r="H17" s="2">
        <f aca="true" t="shared" si="3" ref="H17:H60">(G17-G16)/G16*100</f>
        <v>28.39506172839506</v>
      </c>
      <c r="I17" s="18">
        <v>261</v>
      </c>
      <c r="J17" s="7">
        <f aca="true" t="shared" si="4" ref="J17:J60">(I17-I16)/I16*100</f>
        <v>30.5</v>
      </c>
    </row>
    <row r="18" spans="1:10" ht="16.5">
      <c r="A18">
        <v>1964</v>
      </c>
      <c r="B18" s="3">
        <v>18.79355946020541</v>
      </c>
      <c r="C18" s="1">
        <f t="shared" si="2"/>
        <v>4.128110743695692</v>
      </c>
      <c r="D18" s="5">
        <v>17.22</v>
      </c>
      <c r="E18" s="25">
        <v>16.548333333333332</v>
      </c>
      <c r="F18" s="5">
        <f t="shared" si="1"/>
        <v>-0.16088486676722344</v>
      </c>
      <c r="G18">
        <v>140</v>
      </c>
      <c r="H18" s="2">
        <f t="shared" si="3"/>
        <v>34.61538461538461</v>
      </c>
      <c r="I18" s="18">
        <v>332</v>
      </c>
      <c r="J18" s="7">
        <f t="shared" si="4"/>
        <v>27.203065134099617</v>
      </c>
    </row>
    <row r="19" spans="1:10" ht="16.5">
      <c r="A19">
        <v>1965</v>
      </c>
      <c r="B19" s="3">
        <v>18.69106496845019</v>
      </c>
      <c r="C19" s="1">
        <f t="shared" si="2"/>
        <v>-0.5453703007791109</v>
      </c>
      <c r="D19" s="5">
        <v>17.21</v>
      </c>
      <c r="E19" s="25">
        <v>16.534166666666668</v>
      </c>
      <c r="F19" s="5">
        <f t="shared" si="1"/>
        <v>-0.0856078154899654</v>
      </c>
      <c r="G19">
        <v>162</v>
      </c>
      <c r="H19" s="2">
        <f t="shared" si="3"/>
        <v>15.714285714285714</v>
      </c>
      <c r="I19" s="18">
        <v>385</v>
      </c>
      <c r="J19" s="7">
        <f t="shared" si="4"/>
        <v>15.963855421686745</v>
      </c>
    </row>
    <row r="20" spans="1:10" ht="16.5">
      <c r="A20">
        <v>1966</v>
      </c>
      <c r="B20" s="3">
        <v>19.20568270459562</v>
      </c>
      <c r="C20" s="1">
        <f t="shared" si="2"/>
        <v>2.753282046871526</v>
      </c>
      <c r="D20" s="5">
        <v>17.56</v>
      </c>
      <c r="E20" s="25">
        <v>16.87</v>
      </c>
      <c r="F20" s="5">
        <f t="shared" si="1"/>
        <v>2.0311476236076813</v>
      </c>
      <c r="G20">
        <v>181</v>
      </c>
      <c r="H20" s="2">
        <f t="shared" si="3"/>
        <v>11.728395061728394</v>
      </c>
      <c r="I20" s="18">
        <v>465</v>
      </c>
      <c r="J20" s="7">
        <f t="shared" si="4"/>
        <v>20.77922077922078</v>
      </c>
    </row>
    <row r="21" spans="1:10" ht="16.5">
      <c r="A21">
        <v>1967</v>
      </c>
      <c r="B21" s="3">
        <v>20.072694267047172</v>
      </c>
      <c r="C21" s="1">
        <f t="shared" si="2"/>
        <v>4.514349090251759</v>
      </c>
      <c r="D21" s="5">
        <v>18.15</v>
      </c>
      <c r="E21" s="25">
        <v>17.43916666666667</v>
      </c>
      <c r="F21" s="5">
        <f t="shared" si="1"/>
        <v>3.3738391622209107</v>
      </c>
      <c r="G21">
        <v>236</v>
      </c>
      <c r="H21" s="2">
        <f t="shared" si="3"/>
        <v>30.386740331491712</v>
      </c>
      <c r="I21" s="18">
        <v>575</v>
      </c>
      <c r="J21" s="7">
        <f t="shared" si="4"/>
        <v>23.655913978494624</v>
      </c>
    </row>
    <row r="22" spans="1:10" ht="16.5">
      <c r="A22">
        <v>1968</v>
      </c>
      <c r="B22" s="3">
        <v>21.415460660034565</v>
      </c>
      <c r="C22" s="1">
        <f t="shared" si="2"/>
        <v>6.68951748640828</v>
      </c>
      <c r="D22" s="5">
        <v>19.58</v>
      </c>
      <c r="E22" s="25">
        <v>18.809166666666666</v>
      </c>
      <c r="F22" s="5">
        <f t="shared" si="1"/>
        <v>7.855879963683265</v>
      </c>
      <c r="G22">
        <v>263</v>
      </c>
      <c r="H22" s="2">
        <f t="shared" si="3"/>
        <v>11.440677966101696</v>
      </c>
      <c r="I22" s="18">
        <v>647</v>
      </c>
      <c r="J22" s="7">
        <f t="shared" si="4"/>
        <v>12.521739130434783</v>
      </c>
    </row>
    <row r="23" spans="1:10" ht="16.5">
      <c r="A23">
        <v>1969</v>
      </c>
      <c r="B23" s="3">
        <v>22.760737037409402</v>
      </c>
      <c r="C23" s="1">
        <f t="shared" si="2"/>
        <v>6.281799858199576</v>
      </c>
      <c r="D23" s="5">
        <v>20.57</v>
      </c>
      <c r="E23" s="25">
        <v>19.768333333333334</v>
      </c>
      <c r="F23" s="5">
        <f t="shared" si="1"/>
        <v>5.099463913871791</v>
      </c>
      <c r="G23">
        <v>304</v>
      </c>
      <c r="H23" s="2">
        <f t="shared" si="3"/>
        <v>15.5893536121673</v>
      </c>
      <c r="I23" s="18">
        <v>776</v>
      </c>
      <c r="J23" s="7">
        <f t="shared" si="4"/>
        <v>19.938176197836167</v>
      </c>
    </row>
    <row r="24" spans="1:10" ht="16.5">
      <c r="A24">
        <v>1970</v>
      </c>
      <c r="B24" s="3">
        <v>23.54064355760465</v>
      </c>
      <c r="C24" s="1">
        <f t="shared" si="2"/>
        <v>3.426543344854773</v>
      </c>
      <c r="D24" s="5">
        <v>21.31</v>
      </c>
      <c r="E24" s="25">
        <v>20.4775</v>
      </c>
      <c r="F24" s="5">
        <f t="shared" si="1"/>
        <v>3.5873872354776055</v>
      </c>
      <c r="G24">
        <v>350</v>
      </c>
      <c r="H24" s="2">
        <f t="shared" si="3"/>
        <v>15.131578947368421</v>
      </c>
      <c r="I24" s="18">
        <v>940</v>
      </c>
      <c r="J24" s="7">
        <f t="shared" si="4"/>
        <v>21.1340206185567</v>
      </c>
    </row>
    <row r="25" spans="1:10" ht="16.5">
      <c r="A25">
        <v>1971</v>
      </c>
      <c r="B25" s="3">
        <v>24.253384454184346</v>
      </c>
      <c r="C25" s="1">
        <f t="shared" si="2"/>
        <v>3.0277035325546557</v>
      </c>
      <c r="D25" s="5">
        <v>21.9</v>
      </c>
      <c r="E25" s="25">
        <v>21.04583333333333</v>
      </c>
      <c r="F25" s="5">
        <f t="shared" si="1"/>
        <v>2.7754038985878724</v>
      </c>
      <c r="G25">
        <v>457</v>
      </c>
      <c r="H25" s="2">
        <f t="shared" si="3"/>
        <v>30.571428571428573</v>
      </c>
      <c r="I25" s="18">
        <v>1205</v>
      </c>
      <c r="J25" s="7">
        <f t="shared" si="4"/>
        <v>28.191489361702125</v>
      </c>
    </row>
    <row r="26" spans="1:10" ht="16.5">
      <c r="A26">
        <v>1972</v>
      </c>
      <c r="B26" s="3">
        <v>25.664628238117544</v>
      </c>
      <c r="C26" s="1">
        <f t="shared" si="2"/>
        <v>5.818749901066783</v>
      </c>
      <c r="D26" s="5">
        <v>22.56</v>
      </c>
      <c r="E26" s="25">
        <v>21.673333333333336</v>
      </c>
      <c r="F26" s="5">
        <f t="shared" si="1"/>
        <v>2.9815878043951924</v>
      </c>
      <c r="G26">
        <v>613</v>
      </c>
      <c r="H26" s="2">
        <f t="shared" si="3"/>
        <v>34.13566739606127</v>
      </c>
      <c r="I26" s="18">
        <v>1582.17</v>
      </c>
      <c r="J26" s="7">
        <f t="shared" si="4"/>
        <v>31.300414937759342</v>
      </c>
    </row>
    <row r="27" spans="1:10" ht="16.5">
      <c r="A27">
        <v>1973</v>
      </c>
      <c r="B27" s="3">
        <v>29.532308768020375</v>
      </c>
      <c r="C27" s="1">
        <f t="shared" si="2"/>
        <v>15.070082036717313</v>
      </c>
      <c r="D27" s="5">
        <v>24.4</v>
      </c>
      <c r="E27" s="25">
        <v>23.4475</v>
      </c>
      <c r="F27" s="5">
        <f t="shared" si="1"/>
        <v>8.185942786834817</v>
      </c>
      <c r="G27">
        <v>922</v>
      </c>
      <c r="H27" s="2">
        <f t="shared" si="3"/>
        <v>50.40783034257748</v>
      </c>
      <c r="I27" s="18">
        <v>2045.3</v>
      </c>
      <c r="J27" s="7">
        <f t="shared" si="4"/>
        <v>29.271822876176383</v>
      </c>
    </row>
    <row r="28" spans="1:10" ht="16.5">
      <c r="A28">
        <v>1974</v>
      </c>
      <c r="B28" s="3">
        <v>39.05698558660479</v>
      </c>
      <c r="C28" s="1">
        <f t="shared" si="2"/>
        <v>32.2517175795561</v>
      </c>
      <c r="D28" s="5">
        <v>35.99</v>
      </c>
      <c r="E28" s="25">
        <v>34.57833333333334</v>
      </c>
      <c r="F28" s="5">
        <f t="shared" si="1"/>
        <v>47.471301133738514</v>
      </c>
      <c r="G28">
        <v>1018</v>
      </c>
      <c r="H28" s="2">
        <f t="shared" si="3"/>
        <v>10.412147505422993</v>
      </c>
      <c r="I28" s="18">
        <v>2549.7</v>
      </c>
      <c r="J28" s="7">
        <f t="shared" si="4"/>
        <v>24.661418862758513</v>
      </c>
    </row>
    <row r="29" spans="1:10" ht="16.5">
      <c r="A29">
        <v>1975</v>
      </c>
      <c r="B29" s="3">
        <v>39.968713910620906</v>
      </c>
      <c r="C29" s="1">
        <f t="shared" si="2"/>
        <v>2.3343540478679667</v>
      </c>
      <c r="D29" s="5">
        <v>37.87</v>
      </c>
      <c r="E29" s="25">
        <v>36.385</v>
      </c>
      <c r="F29" s="5">
        <f t="shared" si="1"/>
        <v>5.22485178580033</v>
      </c>
      <c r="G29">
        <v>1310</v>
      </c>
      <c r="H29" s="2">
        <f t="shared" si="3"/>
        <v>28.68369351669941</v>
      </c>
      <c r="I29" s="18">
        <v>3258.97</v>
      </c>
      <c r="J29" s="7">
        <f t="shared" si="4"/>
        <v>27.817782484213833</v>
      </c>
    </row>
    <row r="30" spans="1:10" ht="16.5">
      <c r="A30">
        <v>1976</v>
      </c>
      <c r="B30" s="3">
        <v>42.13353744949356</v>
      </c>
      <c r="C30" s="1">
        <f t="shared" si="2"/>
        <v>5.416295214586311</v>
      </c>
      <c r="D30" s="5">
        <v>38.81</v>
      </c>
      <c r="E30" s="25">
        <v>37.29333333333333</v>
      </c>
      <c r="F30" s="5">
        <f t="shared" si="1"/>
        <v>2.496450002290316</v>
      </c>
      <c r="G30">
        <v>1639</v>
      </c>
      <c r="H30" s="2">
        <f t="shared" si="3"/>
        <v>25.114503816793892</v>
      </c>
      <c r="I30" s="18">
        <v>4104.77</v>
      </c>
      <c r="J30" s="7">
        <f t="shared" si="4"/>
        <v>25.95298514561351</v>
      </c>
    </row>
    <row r="31" spans="1:10" ht="16.5">
      <c r="A31">
        <v>1977</v>
      </c>
      <c r="B31" s="3">
        <v>44.77838912017173</v>
      </c>
      <c r="C31" s="1">
        <f t="shared" si="2"/>
        <v>6.277307415378109</v>
      </c>
      <c r="D31" s="5">
        <v>41.55</v>
      </c>
      <c r="E31" s="25">
        <v>39.92</v>
      </c>
      <c r="F31" s="5">
        <f t="shared" si="1"/>
        <v>7.043260636396154</v>
      </c>
      <c r="G31">
        <v>2189</v>
      </c>
      <c r="H31" s="2">
        <f t="shared" si="3"/>
        <v>33.557046979865774</v>
      </c>
      <c r="I31" s="18">
        <v>5405.04</v>
      </c>
      <c r="J31" s="7">
        <f t="shared" si="4"/>
        <v>31.677048896771304</v>
      </c>
    </row>
    <row r="32" spans="1:10" ht="16.5">
      <c r="A32">
        <v>1978</v>
      </c>
      <c r="B32" s="3">
        <v>47.146678159544074</v>
      </c>
      <c r="C32" s="1">
        <f t="shared" si="2"/>
        <v>5.288910757858142</v>
      </c>
      <c r="D32" s="5">
        <v>43.94</v>
      </c>
      <c r="E32" s="25">
        <v>42.2225</v>
      </c>
      <c r="F32" s="5">
        <f t="shared" si="1"/>
        <v>5.767785571142271</v>
      </c>
      <c r="G32">
        <v>2999</v>
      </c>
      <c r="H32" s="2">
        <f t="shared" si="3"/>
        <v>37.00319780721791</v>
      </c>
      <c r="I32" s="18">
        <v>7079.63</v>
      </c>
      <c r="J32" s="7">
        <f t="shared" si="4"/>
        <v>30.982009383834352</v>
      </c>
    </row>
    <row r="33" spans="1:10" ht="16.5">
      <c r="A33">
        <v>1979</v>
      </c>
      <c r="B33" s="3">
        <v>52.561403418020866</v>
      </c>
      <c r="C33" s="1">
        <f t="shared" si="2"/>
        <v>11.48484998275678</v>
      </c>
      <c r="D33" s="5">
        <v>48.23</v>
      </c>
      <c r="E33" s="25">
        <v>46.34166666666667</v>
      </c>
      <c r="F33" s="5">
        <f t="shared" si="1"/>
        <v>9.755856869362715</v>
      </c>
      <c r="G33">
        <v>3229</v>
      </c>
      <c r="H33" s="2">
        <f t="shared" si="3"/>
        <v>7.669223074358119</v>
      </c>
      <c r="I33" s="18">
        <v>7727.6</v>
      </c>
      <c r="J33" s="7">
        <f t="shared" si="4"/>
        <v>9.152596957750621</v>
      </c>
    </row>
    <row r="34" spans="1:10" ht="16.5">
      <c r="A34">
        <v>1980</v>
      </c>
      <c r="B34" s="3">
        <v>61.11914779317796</v>
      </c>
      <c r="C34" s="1">
        <f t="shared" si="2"/>
        <v>16.281422904745043</v>
      </c>
      <c r="D34" s="5">
        <v>57.4</v>
      </c>
      <c r="E34" s="25">
        <v>55.155</v>
      </c>
      <c r="F34" s="5">
        <f t="shared" si="1"/>
        <v>19.018162201042976</v>
      </c>
      <c r="G34">
        <v>3962</v>
      </c>
      <c r="H34" s="2">
        <f t="shared" si="3"/>
        <v>22.700526478786003</v>
      </c>
      <c r="I34" s="18">
        <v>9399.82</v>
      </c>
      <c r="J34" s="7">
        <f t="shared" si="4"/>
        <v>21.639577617889117</v>
      </c>
    </row>
    <row r="35" spans="1:10" ht="16.5">
      <c r="A35">
        <v>1981</v>
      </c>
      <c r="B35" s="3">
        <v>68.52533482480273</v>
      </c>
      <c r="C35" s="1">
        <f t="shared" si="2"/>
        <v>12.117621562209408</v>
      </c>
      <c r="D35" s="5">
        <v>66.77</v>
      </c>
      <c r="E35" s="25">
        <v>64.15583333333335</v>
      </c>
      <c r="F35" s="5">
        <f t="shared" si="1"/>
        <v>16.31916115190526</v>
      </c>
      <c r="G35">
        <v>4505</v>
      </c>
      <c r="H35" s="2">
        <f t="shared" si="3"/>
        <v>13.70519939424533</v>
      </c>
      <c r="I35" s="18">
        <v>11190.7</v>
      </c>
      <c r="J35" s="7">
        <f t="shared" si="4"/>
        <v>19.052279724505375</v>
      </c>
    </row>
    <row r="36" spans="1:10" ht="16.5">
      <c r="A36">
        <v>1982</v>
      </c>
      <c r="B36" s="3">
        <v>70.87287407636818</v>
      </c>
      <c r="C36" s="1">
        <f t="shared" si="2"/>
        <v>3.425797564604908</v>
      </c>
      <c r="D36" s="5">
        <v>68.75</v>
      </c>
      <c r="E36" s="25">
        <v>66.05166666666668</v>
      </c>
      <c r="F36" s="5">
        <f t="shared" si="1"/>
        <v>2.955044358138379</v>
      </c>
      <c r="G36">
        <v>5163</v>
      </c>
      <c r="H36" s="2">
        <f t="shared" si="3"/>
        <v>14.605993340732521</v>
      </c>
      <c r="I36" s="18">
        <v>13983.36</v>
      </c>
      <c r="J36" s="7">
        <f t="shared" si="4"/>
        <v>24.95518600266292</v>
      </c>
    </row>
    <row r="37" spans="1:10" ht="16.5">
      <c r="A37">
        <v>1983</v>
      </c>
      <c r="B37" s="3">
        <v>72.23319688339852</v>
      </c>
      <c r="C37" s="1">
        <f t="shared" si="2"/>
        <v>1.9193842845494655</v>
      </c>
      <c r="D37" s="5">
        <v>69.68</v>
      </c>
      <c r="E37" s="25">
        <v>66.95333333333335</v>
      </c>
      <c r="F37" s="5">
        <f t="shared" si="1"/>
        <v>1.3650929827660225</v>
      </c>
      <c r="G37">
        <v>6114</v>
      </c>
      <c r="H37" s="2">
        <f t="shared" si="3"/>
        <v>18.41952353282975</v>
      </c>
      <c r="I37" s="18">
        <v>17623.28</v>
      </c>
      <c r="J37" s="7">
        <f t="shared" si="4"/>
        <v>26.030367522541063</v>
      </c>
    </row>
    <row r="38" spans="1:10" ht="16.5">
      <c r="A38">
        <v>1984</v>
      </c>
      <c r="B38" s="3">
        <v>72.8573982324116</v>
      </c>
      <c r="C38" s="1">
        <f t="shared" si="2"/>
        <v>0.8641474778150634</v>
      </c>
      <c r="D38" s="5">
        <v>69.66</v>
      </c>
      <c r="E38" s="25">
        <v>66.93416666666667</v>
      </c>
      <c r="F38" s="5">
        <f t="shared" si="1"/>
        <v>-0.028626904311477127</v>
      </c>
      <c r="G38">
        <v>6680</v>
      </c>
      <c r="H38" s="2">
        <f t="shared" si="3"/>
        <v>9.25744193653909</v>
      </c>
      <c r="I38" s="18">
        <v>21106.29</v>
      </c>
      <c r="J38" s="7">
        <f t="shared" si="4"/>
        <v>19.763687576886948</v>
      </c>
    </row>
    <row r="39" spans="1:10" ht="16.5">
      <c r="A39">
        <v>1985</v>
      </c>
      <c r="B39" s="3">
        <v>73.2889314047327</v>
      </c>
      <c r="C39" s="1">
        <f t="shared" si="2"/>
        <v>0.5922983565025558</v>
      </c>
      <c r="D39" s="5">
        <v>69.55</v>
      </c>
      <c r="E39" s="25">
        <v>66.82833333333333</v>
      </c>
      <c r="F39" s="5">
        <f t="shared" si="1"/>
        <v>-0.15811556131024745</v>
      </c>
      <c r="G39">
        <v>7495</v>
      </c>
      <c r="H39" s="2">
        <f t="shared" si="3"/>
        <v>12.20059880239521</v>
      </c>
      <c r="I39" s="18">
        <v>25882.88</v>
      </c>
      <c r="J39" s="7">
        <f t="shared" si="4"/>
        <v>22.63112086491752</v>
      </c>
    </row>
    <row r="40" spans="1:10" ht="16.5">
      <c r="A40">
        <v>1986</v>
      </c>
      <c r="B40" s="3">
        <v>75.73049079108381</v>
      </c>
      <c r="C40" s="1">
        <f t="shared" si="2"/>
        <v>3.331416271943966</v>
      </c>
      <c r="D40" s="5">
        <v>70.04</v>
      </c>
      <c r="E40" s="25">
        <v>67.29333333333334</v>
      </c>
      <c r="F40" s="5">
        <f t="shared" si="1"/>
        <v>0.6958126543132954</v>
      </c>
      <c r="G40">
        <v>11349</v>
      </c>
      <c r="H40" s="2">
        <f t="shared" si="3"/>
        <v>51.420947298198804</v>
      </c>
      <c r="I40" s="18">
        <v>31913.44</v>
      </c>
      <c r="J40" s="7">
        <f t="shared" si="4"/>
        <v>23.299416448246863</v>
      </c>
    </row>
    <row r="41" spans="1:10" ht="16.5">
      <c r="A41">
        <v>1987</v>
      </c>
      <c r="B41" s="3">
        <v>76.16471448118622</v>
      </c>
      <c r="C41" s="1">
        <f t="shared" si="2"/>
        <v>0.5733802667413023</v>
      </c>
      <c r="D41" s="5">
        <v>70.4</v>
      </c>
      <c r="E41" s="25">
        <v>67.64</v>
      </c>
      <c r="F41" s="5">
        <f t="shared" si="1"/>
        <v>0.515157519318403</v>
      </c>
      <c r="G41">
        <v>15631</v>
      </c>
      <c r="H41" s="2">
        <f t="shared" si="3"/>
        <v>37.73019649308309</v>
      </c>
      <c r="I41" s="18">
        <v>39254.86</v>
      </c>
      <c r="J41" s="7">
        <f t="shared" si="4"/>
        <v>23.004163762978866</v>
      </c>
    </row>
    <row r="42" spans="1:10" ht="16.5">
      <c r="A42">
        <v>1988</v>
      </c>
      <c r="B42" s="3">
        <v>76.89776148727347</v>
      </c>
      <c r="C42" s="1">
        <f t="shared" si="2"/>
        <v>0.9624496212984823</v>
      </c>
      <c r="D42" s="5">
        <v>71.3</v>
      </c>
      <c r="E42" s="25">
        <v>68.51</v>
      </c>
      <c r="F42" s="5">
        <f t="shared" si="1"/>
        <v>1.2862211709047968</v>
      </c>
      <c r="G42">
        <v>19452</v>
      </c>
      <c r="H42" s="2">
        <f t="shared" si="3"/>
        <v>24.445013114963853</v>
      </c>
      <c r="I42" s="18">
        <v>47223.73</v>
      </c>
      <c r="J42" s="7">
        <f t="shared" si="4"/>
        <v>20.300339881482195</v>
      </c>
    </row>
    <row r="43" spans="1:10" ht="16.5">
      <c r="A43">
        <v>1989</v>
      </c>
      <c r="B43" s="3">
        <v>79.46674090391734</v>
      </c>
      <c r="C43" s="1">
        <f t="shared" si="2"/>
        <v>3.340772692153119</v>
      </c>
      <c r="D43" s="5">
        <v>74.45</v>
      </c>
      <c r="E43" s="25">
        <v>71.53333333333335</v>
      </c>
      <c r="F43" s="5">
        <f t="shared" si="1"/>
        <v>4.41298107332264</v>
      </c>
      <c r="G43">
        <v>20628</v>
      </c>
      <c r="H43" s="2">
        <f t="shared" si="3"/>
        <v>6.0456508328192475</v>
      </c>
      <c r="I43" s="18">
        <v>55894.37</v>
      </c>
      <c r="J43" s="7">
        <f t="shared" si="4"/>
        <v>18.36076904556247</v>
      </c>
    </row>
    <row r="44" spans="1:10" ht="16.5">
      <c r="A44">
        <v>1990</v>
      </c>
      <c r="B44" s="3">
        <v>82.45978174475947</v>
      </c>
      <c r="C44" s="1">
        <f t="shared" si="2"/>
        <v>3.7664069355266387</v>
      </c>
      <c r="D44" s="5">
        <v>77.52</v>
      </c>
      <c r="E44" s="25">
        <v>74.48583333333333</v>
      </c>
      <c r="F44" s="5">
        <f t="shared" si="1"/>
        <v>4.127446411929151</v>
      </c>
      <c r="G44">
        <v>19256</v>
      </c>
      <c r="H44" s="1">
        <f t="shared" si="3"/>
        <v>-6.65115377157262</v>
      </c>
      <c r="I44" s="18">
        <v>62018.91</v>
      </c>
      <c r="J44" s="7">
        <f t="shared" si="4"/>
        <v>10.95734686695637</v>
      </c>
    </row>
    <row r="45" spans="1:10" ht="16.5">
      <c r="A45">
        <v>1991</v>
      </c>
      <c r="B45" s="3">
        <v>85.62849952837152</v>
      </c>
      <c r="C45" s="1">
        <f t="shared" si="2"/>
        <v>3.842743355082228</v>
      </c>
      <c r="D45" s="5">
        <v>80.33</v>
      </c>
      <c r="E45" s="25">
        <v>77.18416666666668</v>
      </c>
      <c r="F45" s="5">
        <f t="shared" si="1"/>
        <v>3.622612801091955</v>
      </c>
      <c r="G45">
        <v>21584</v>
      </c>
      <c r="H45" s="2">
        <f t="shared" si="3"/>
        <v>12.089738263398422</v>
      </c>
      <c r="I45" s="18">
        <v>74029.61</v>
      </c>
      <c r="J45" s="7">
        <f t="shared" si="4"/>
        <v>19.366190086217248</v>
      </c>
    </row>
    <row r="46" spans="1:10" ht="16.5">
      <c r="A46">
        <v>1992</v>
      </c>
      <c r="B46" s="3">
        <v>88.40762861740467</v>
      </c>
      <c r="C46" s="1">
        <f t="shared" si="2"/>
        <v>3.245565558593412</v>
      </c>
      <c r="D46" s="5">
        <v>83.92</v>
      </c>
      <c r="E46" s="25">
        <v>80.63083333333333</v>
      </c>
      <c r="F46" s="5">
        <f t="shared" si="1"/>
        <v>4.465509981537634</v>
      </c>
      <c r="G46">
        <v>24258</v>
      </c>
      <c r="H46" s="2">
        <f t="shared" si="3"/>
        <v>12.388806523350631</v>
      </c>
      <c r="I46" s="18">
        <v>88137.14</v>
      </c>
      <c r="J46" s="7">
        <f t="shared" si="4"/>
        <v>19.05660451270782</v>
      </c>
    </row>
    <row r="47" spans="1:10" ht="16.5">
      <c r="A47">
        <v>1993</v>
      </c>
      <c r="B47" s="3">
        <v>91.59066356702671</v>
      </c>
      <c r="C47" s="1">
        <f t="shared" si="2"/>
        <v>3.6004075659545536</v>
      </c>
      <c r="D47" s="5">
        <v>86.39</v>
      </c>
      <c r="E47" s="25">
        <v>83.00333333333333</v>
      </c>
      <c r="F47" s="5">
        <f t="shared" si="1"/>
        <v>2.9424227704455523</v>
      </c>
      <c r="G47">
        <v>27971</v>
      </c>
      <c r="H47" s="2">
        <f t="shared" si="3"/>
        <v>15.306290708219969</v>
      </c>
      <c r="I47" s="18">
        <v>101701.9</v>
      </c>
      <c r="J47" s="7">
        <f t="shared" si="4"/>
        <v>15.390515281072195</v>
      </c>
    </row>
    <row r="48" spans="1:10" ht="16.5">
      <c r="A48">
        <v>1994</v>
      </c>
      <c r="B48" s="3">
        <v>93.40158120777717</v>
      </c>
      <c r="C48" s="1">
        <f t="shared" si="2"/>
        <v>1.9771858508539115</v>
      </c>
      <c r="D48" s="5">
        <v>89.93</v>
      </c>
      <c r="E48" s="25">
        <v>86.4075</v>
      </c>
      <c r="F48" s="5">
        <f t="shared" si="1"/>
        <v>4.101240914019519</v>
      </c>
      <c r="G48">
        <v>31393</v>
      </c>
      <c r="H48" s="2">
        <f t="shared" si="3"/>
        <v>12.234099603160416</v>
      </c>
      <c r="I48" s="18">
        <v>117027.8</v>
      </c>
      <c r="J48" s="7">
        <f t="shared" si="4"/>
        <v>15.069433314421865</v>
      </c>
    </row>
    <row r="49" spans="1:10" ht="16.5">
      <c r="A49">
        <v>1995</v>
      </c>
      <c r="B49" s="3">
        <v>95.31777313504784</v>
      </c>
      <c r="C49" s="1">
        <f t="shared" si="2"/>
        <v>2.051562620774048</v>
      </c>
      <c r="D49" s="5">
        <v>93.23</v>
      </c>
      <c r="E49" s="25">
        <v>89.57833333333336</v>
      </c>
      <c r="F49" s="5">
        <f t="shared" si="1"/>
        <v>3.669627443605431</v>
      </c>
      <c r="G49">
        <v>31631</v>
      </c>
      <c r="H49" s="2">
        <f t="shared" si="3"/>
        <v>0.7581307934889944</v>
      </c>
      <c r="I49" s="18">
        <v>128053.6</v>
      </c>
      <c r="J49" s="7">
        <f t="shared" si="4"/>
        <v>9.421522065697213</v>
      </c>
    </row>
    <row r="50" spans="1:10" ht="16.5">
      <c r="A50">
        <v>1996</v>
      </c>
      <c r="B50" s="3">
        <v>98.22611530961412</v>
      </c>
      <c r="C50" s="1">
        <f t="shared" si="2"/>
        <v>3.0512065891905418</v>
      </c>
      <c r="D50" s="5">
        <v>96.1</v>
      </c>
      <c r="E50" s="25">
        <v>92.3325</v>
      </c>
      <c r="F50" s="5">
        <f t="shared" si="1"/>
        <v>3.074590209686085</v>
      </c>
      <c r="G50">
        <v>34261</v>
      </c>
      <c r="H50" s="2">
        <f t="shared" si="3"/>
        <v>8.31462805475641</v>
      </c>
      <c r="I50" s="18">
        <v>139738.7</v>
      </c>
      <c r="J50" s="7">
        <f t="shared" si="4"/>
        <v>9.125163212904601</v>
      </c>
    </row>
    <row r="51" spans="1:10" ht="16.5">
      <c r="A51">
        <v>1997</v>
      </c>
      <c r="B51" s="3">
        <v>99.87141038541506</v>
      </c>
      <c r="C51" s="1">
        <f t="shared" si="2"/>
        <v>1.6750077824159944</v>
      </c>
      <c r="D51" s="5">
        <v>96.96</v>
      </c>
      <c r="E51" s="25">
        <v>93.16583333333331</v>
      </c>
      <c r="F51" s="5">
        <f t="shared" si="1"/>
        <v>0.902535221436996</v>
      </c>
      <c r="G51">
        <v>37153</v>
      </c>
      <c r="H51" s="2">
        <f t="shared" si="3"/>
        <v>8.441084615160095</v>
      </c>
      <c r="I51" s="18">
        <v>150943.5</v>
      </c>
      <c r="J51" s="7">
        <f t="shared" si="4"/>
        <v>8.01839433170624</v>
      </c>
    </row>
    <row r="52" spans="1:10" ht="16.5">
      <c r="A52">
        <v>1998</v>
      </c>
      <c r="B52" s="3">
        <v>102.49760521998803</v>
      </c>
      <c r="C52" s="1">
        <f t="shared" si="2"/>
        <v>2.6295761964692277</v>
      </c>
      <c r="D52" s="5">
        <v>98.6</v>
      </c>
      <c r="E52" s="25">
        <v>94.73333333333333</v>
      </c>
      <c r="F52" s="5">
        <f t="shared" si="1"/>
        <v>1.682483743146208</v>
      </c>
      <c r="G52">
        <v>38548</v>
      </c>
      <c r="H52" s="2">
        <f t="shared" si="3"/>
        <v>3.754743896858935</v>
      </c>
      <c r="I52" s="18">
        <v>163867.22</v>
      </c>
      <c r="J52" s="7">
        <f t="shared" si="4"/>
        <v>8.561958613653454</v>
      </c>
    </row>
    <row r="53" spans="1:10" ht="16.5">
      <c r="A53">
        <v>1999</v>
      </c>
      <c r="B53" s="3">
        <v>101.14849563417852</v>
      </c>
      <c r="C53" s="1">
        <f t="shared" si="2"/>
        <v>-1.316235226095239</v>
      </c>
      <c r="D53" s="5">
        <v>98.77</v>
      </c>
      <c r="E53" s="25">
        <v>94.9</v>
      </c>
      <c r="F53" s="5">
        <f t="shared" si="1"/>
        <v>0.17593244194229915</v>
      </c>
      <c r="G53">
        <v>45072</v>
      </c>
      <c r="H53" s="2">
        <f t="shared" si="3"/>
        <v>16.9243540520909</v>
      </c>
      <c r="I53" s="18">
        <v>177450.13</v>
      </c>
      <c r="J53" s="7">
        <f t="shared" si="4"/>
        <v>8.288973230887791</v>
      </c>
    </row>
    <row r="54" spans="1:10" ht="16.5">
      <c r="A54">
        <v>2000</v>
      </c>
      <c r="B54" s="3">
        <v>99.51339437652334</v>
      </c>
      <c r="C54" s="1">
        <f t="shared" si="2"/>
        <v>-1.6165354189436623</v>
      </c>
      <c r="D54" s="5">
        <v>100.01</v>
      </c>
      <c r="E54" s="25">
        <v>96.08833333333332</v>
      </c>
      <c r="F54" s="5">
        <f t="shared" si="1"/>
        <v>1.2521952932911677</v>
      </c>
      <c r="G54">
        <v>44921</v>
      </c>
      <c r="H54" s="1">
        <f t="shared" si="3"/>
        <v>-0.33501952431664894</v>
      </c>
      <c r="I54" s="18">
        <v>188977.97</v>
      </c>
      <c r="J54" s="7">
        <f t="shared" si="4"/>
        <v>6.496382955594339</v>
      </c>
    </row>
    <row r="55" spans="1:10" ht="16.5">
      <c r="A55">
        <v>2001</v>
      </c>
      <c r="B55" s="3">
        <v>100</v>
      </c>
      <c r="C55" s="1">
        <f t="shared" si="2"/>
        <v>0.48898505223881755</v>
      </c>
      <c r="D55" s="30">
        <v>100</v>
      </c>
      <c r="E55" s="25">
        <v>96.08333333333336</v>
      </c>
      <c r="F55" s="5">
        <f t="shared" si="1"/>
        <v>-0.005203545348863405</v>
      </c>
      <c r="G55">
        <v>50259</v>
      </c>
      <c r="H55" s="2">
        <f t="shared" si="3"/>
        <v>11.883083635716035</v>
      </c>
      <c r="I55" s="18">
        <v>197369.46</v>
      </c>
      <c r="J55" s="7">
        <f t="shared" si="4"/>
        <v>4.440459382646554</v>
      </c>
    </row>
    <row r="56" spans="1:10" ht="16.5">
      <c r="A56">
        <v>2002</v>
      </c>
      <c r="B56" s="3">
        <v>99.747089111866</v>
      </c>
      <c r="C56" s="1">
        <f t="shared" si="2"/>
        <v>-0.25291088813399654</v>
      </c>
      <c r="D56" s="5">
        <v>99.8</v>
      </c>
      <c r="E56" s="25">
        <v>95.88833333333332</v>
      </c>
      <c r="F56" s="5">
        <f t="shared" si="1"/>
        <v>-0.20294882914140755</v>
      </c>
      <c r="G56">
        <v>54916</v>
      </c>
      <c r="H56" s="2">
        <f t="shared" si="3"/>
        <v>9.266002109074991</v>
      </c>
      <c r="I56" s="18">
        <v>202470.14</v>
      </c>
      <c r="J56" s="7">
        <f t="shared" si="4"/>
        <v>2.5843309294153323</v>
      </c>
    </row>
    <row r="57" spans="1:10" ht="16.5">
      <c r="A57">
        <v>2003</v>
      </c>
      <c r="B57" s="3">
        <v>98.49206474785993</v>
      </c>
      <c r="C57" s="1">
        <f t="shared" si="2"/>
        <v>-1.2582065052530709</v>
      </c>
      <c r="D57" s="5">
        <v>99.52</v>
      </c>
      <c r="E57" s="25">
        <v>95.62333333333332</v>
      </c>
      <c r="F57" s="5">
        <f t="shared" si="1"/>
        <v>-0.27636313072497587</v>
      </c>
      <c r="G57">
        <v>65528</v>
      </c>
      <c r="H57" s="2">
        <f t="shared" si="3"/>
        <v>19.32405856216767</v>
      </c>
      <c r="I57" s="18">
        <v>214255</v>
      </c>
      <c r="J57" s="7">
        <f t="shared" si="4"/>
        <v>5.820542229091156</v>
      </c>
    </row>
    <row r="58" spans="1:10" ht="16.5">
      <c r="A58">
        <v>2004</v>
      </c>
      <c r="B58" s="3">
        <v>97.59847321740344</v>
      </c>
      <c r="C58" s="1">
        <f t="shared" si="2"/>
        <v>-0.9072726140365601</v>
      </c>
      <c r="D58" s="5">
        <v>101.13</v>
      </c>
      <c r="E58" s="25">
        <v>97.16583333333334</v>
      </c>
      <c r="F58" s="5">
        <f t="shared" si="1"/>
        <v>1.6131000104577178</v>
      </c>
      <c r="G58">
        <v>73680</v>
      </c>
      <c r="H58" s="2">
        <f t="shared" si="3"/>
        <v>12.440483457453302</v>
      </c>
      <c r="I58" s="18">
        <v>230012</v>
      </c>
      <c r="J58" s="7">
        <f t="shared" si="4"/>
        <v>7.354320785979324</v>
      </c>
    </row>
    <row r="59" spans="1:10" ht="16.5">
      <c r="A59">
        <v>2005</v>
      </c>
      <c r="B59" s="8">
        <v>96.9954406399159</v>
      </c>
      <c r="C59" s="1">
        <f t="shared" si="2"/>
        <v>-0.6178709129437576</v>
      </c>
      <c r="D59" s="9">
        <v>103.46</v>
      </c>
      <c r="E59" s="25">
        <v>99.40583333333335</v>
      </c>
      <c r="F59" s="5">
        <f t="shared" si="1"/>
        <v>2.305337095515408</v>
      </c>
      <c r="G59">
        <v>78711</v>
      </c>
      <c r="H59" s="2">
        <f t="shared" si="3"/>
        <v>6.8281758957654715</v>
      </c>
      <c r="I59" s="18">
        <v>245050</v>
      </c>
      <c r="J59" s="7">
        <f t="shared" si="4"/>
        <v>6.537919760708137</v>
      </c>
    </row>
    <row r="60" spans="1:10" ht="16.5">
      <c r="A60">
        <v>2006</v>
      </c>
      <c r="B60" s="10">
        <v>95.98785771852761</v>
      </c>
      <c r="C60" s="1">
        <f t="shared" si="2"/>
        <v>-1.0387941069609896</v>
      </c>
      <c r="D60" s="9">
        <v>104.08</v>
      </c>
      <c r="E60" s="31">
        <v>100</v>
      </c>
      <c r="F60" s="5">
        <f t="shared" si="1"/>
        <v>0.5977181084275591</v>
      </c>
      <c r="G60">
        <v>82224</v>
      </c>
      <c r="H60" s="2">
        <f t="shared" si="3"/>
        <v>4.463162709151199</v>
      </c>
      <c r="I60" s="19">
        <v>257981.53</v>
      </c>
      <c r="J60" s="7">
        <f t="shared" si="4"/>
        <v>5.277098551316057</v>
      </c>
    </row>
    <row r="61" spans="1:10" ht="16.5">
      <c r="A61">
        <v>2007</v>
      </c>
      <c r="B61" s="3">
        <v>96.13794809794564</v>
      </c>
      <c r="C61" s="1">
        <f t="shared" si="2"/>
        <v>0.15636392246418604</v>
      </c>
      <c r="E61" s="25">
        <v>101.79833333333333</v>
      </c>
      <c r="F61" s="5">
        <f t="shared" si="1"/>
        <v>1.798333333333332</v>
      </c>
      <c r="G61">
        <f>82197</f>
        <v>82197</v>
      </c>
      <c r="H61" s="1">
        <v>-0.04</v>
      </c>
      <c r="I61">
        <v>260389</v>
      </c>
      <c r="J61" s="1">
        <v>0.93</v>
      </c>
    </row>
    <row r="62" spans="8:9" ht="16.5">
      <c r="H62" s="16"/>
      <c r="I62" s="20"/>
    </row>
    <row r="63" spans="8:9" ht="16.5">
      <c r="H63" s="16"/>
      <c r="I63" s="20"/>
    </row>
    <row r="64" spans="2:9" ht="16.5">
      <c r="B64" s="12"/>
      <c r="C64" s="41" t="s">
        <v>24</v>
      </c>
      <c r="D64" s="41" t="s">
        <v>17</v>
      </c>
      <c r="E64" s="26"/>
      <c r="F64" s="13"/>
      <c r="G64" s="13"/>
      <c r="H64" s="16"/>
      <c r="I64" s="20"/>
    </row>
    <row r="65" spans="2:9" ht="16.5">
      <c r="B65" s="12"/>
      <c r="C65" s="42"/>
      <c r="D65" s="42"/>
      <c r="E65" s="27"/>
      <c r="F65" s="13" t="s">
        <v>22</v>
      </c>
      <c r="G65" s="13" t="s">
        <v>23</v>
      </c>
      <c r="H65" s="16"/>
      <c r="I65" s="20"/>
    </row>
    <row r="66" spans="2:9" ht="16.5">
      <c r="B66" s="11" t="s">
        <v>49</v>
      </c>
      <c r="C66" s="11">
        <f>AVERAGE(C16:C61)</f>
        <v>3.9696717940039634</v>
      </c>
      <c r="D66" s="11">
        <f>AVERAGE(F16:F61)</f>
        <v>4.351529552280094</v>
      </c>
      <c r="E66" s="28"/>
      <c r="F66" s="11">
        <f>AVERAGE(H16:H61)</f>
        <v>17.03636484762328</v>
      </c>
      <c r="G66" s="11">
        <f>AVERAGE(J16:J61)</f>
        <v>17.551742466547623</v>
      </c>
      <c r="H66" s="16"/>
      <c r="I66" s="20"/>
    </row>
    <row r="67" spans="2:9" ht="16.5">
      <c r="B67" s="11" t="s">
        <v>13</v>
      </c>
      <c r="C67" s="11">
        <f>AVERAGE(C16:C24)</f>
        <v>3.638783921786723</v>
      </c>
      <c r="D67" s="11">
        <f>AVERAGE(F16:F24)</f>
        <v>2.9156064439550367</v>
      </c>
      <c r="E67" s="28"/>
      <c r="F67" s="11">
        <f>AVERAGE(H16:H24)</f>
        <v>18.68847590796979</v>
      </c>
      <c r="G67" s="11">
        <f>AVERAGE(J16:J24)</f>
        <v>20.73761333288462</v>
      </c>
      <c r="H67" s="16"/>
      <c r="I67" s="20"/>
    </row>
    <row r="68" spans="2:9" ht="16.5">
      <c r="B68" s="13" t="s">
        <v>14</v>
      </c>
      <c r="C68" s="11">
        <f>AVERAGE(C25:C34)</f>
        <v>10.325139337308721</v>
      </c>
      <c r="D68" s="11">
        <f>AVERAGE(F25:F34)</f>
        <v>11.072060268959115</v>
      </c>
      <c r="E68" s="28"/>
      <c r="F68" s="11">
        <f>AVERAGE(H25:H34)</f>
        <v>28.025526548921146</v>
      </c>
      <c r="G68" s="11">
        <f>AVERAGE(J25:J34)</f>
        <v>26.064714652446913</v>
      </c>
      <c r="H68" s="16"/>
      <c r="I68" s="20"/>
    </row>
    <row r="69" spans="2:9" ht="16.5">
      <c r="B69" s="11" t="s">
        <v>15</v>
      </c>
      <c r="C69" s="11">
        <f>AVERAGE(C35:C44)</f>
        <v>3.0893675033344907</v>
      </c>
      <c r="D69" s="11">
        <f>AVERAGE(F35:F44)</f>
        <v>3.1490174856976223</v>
      </c>
      <c r="E69" s="28"/>
      <c r="F69" s="11">
        <f>AVERAGE(H35:H44)</f>
        <v>18.117941097423426</v>
      </c>
      <c r="G69" s="11">
        <f>AVERAGE(J35:J44)</f>
        <v>20.83546776967406</v>
      </c>
      <c r="H69" s="16"/>
      <c r="I69" s="20"/>
    </row>
    <row r="70" spans="2:9" ht="16.5">
      <c r="B70" s="11" t="s">
        <v>16</v>
      </c>
      <c r="C70" s="11">
        <f>AVERAGE(C45:C54)</f>
        <v>1.9140484874295016</v>
      </c>
      <c r="D70" s="11">
        <f>AVERAGE(F45:F54)</f>
        <v>2.588915082020285</v>
      </c>
      <c r="E70" s="28"/>
      <c r="F70" s="11">
        <f>AVERAGE(H45:H54)</f>
        <v>8.987685698616813</v>
      </c>
      <c r="G70" s="11">
        <f>AVERAGE(J45:J54)</f>
        <v>11.87951376048628</v>
      </c>
      <c r="H70" s="16"/>
      <c r="I70" s="20"/>
    </row>
    <row r="71" spans="2:9" ht="16.5">
      <c r="B71" s="11" t="s">
        <v>48</v>
      </c>
      <c r="C71" s="11">
        <f>AVERAGE(C55:C61)</f>
        <v>-0.48995800751791013</v>
      </c>
      <c r="D71" s="11">
        <f>AVERAGE(F55:F61)</f>
        <v>0.8328532917883958</v>
      </c>
      <c r="E71" s="28"/>
      <c r="F71" s="11">
        <f>AVERAGE(H55:H61)</f>
        <v>9.166423767046952</v>
      </c>
      <c r="G71" s="17">
        <f>AVERAGE(J55:J61)</f>
        <v>4.706381662736652</v>
      </c>
      <c r="H71" s="16"/>
      <c r="I71" s="20"/>
    </row>
    <row r="72" spans="2:9" ht="16.5">
      <c r="B72" s="11"/>
      <c r="C72" s="11"/>
      <c r="D72" s="11"/>
      <c r="E72" s="28"/>
      <c r="F72" s="11"/>
      <c r="G72" s="14"/>
      <c r="H72" s="16"/>
      <c r="I72" s="20"/>
    </row>
    <row r="73" spans="2:7" ht="16.5">
      <c r="B73" s="15">
        <v>1974</v>
      </c>
      <c r="C73" s="11"/>
      <c r="D73" s="11" t="s">
        <v>21</v>
      </c>
      <c r="E73" s="28"/>
      <c r="F73" s="13"/>
      <c r="G73" s="13"/>
    </row>
    <row r="74" spans="2:7" ht="16.5">
      <c r="B74" s="15">
        <v>1980</v>
      </c>
      <c r="C74" s="11"/>
      <c r="D74" s="11" t="s">
        <v>19</v>
      </c>
      <c r="E74" s="28"/>
      <c r="F74" s="13"/>
      <c r="G74" s="13"/>
    </row>
    <row r="75" spans="2:7" ht="16.5">
      <c r="B75" s="15">
        <v>1981</v>
      </c>
      <c r="C75" s="12"/>
      <c r="D75" s="11" t="s">
        <v>20</v>
      </c>
      <c r="E75" s="28"/>
      <c r="F75" s="13"/>
      <c r="G75" s="13"/>
    </row>
    <row r="76" spans="2:7" ht="16.5">
      <c r="B76" s="11" t="s">
        <v>50</v>
      </c>
      <c r="C76" s="12"/>
      <c r="D76" s="13" t="s">
        <v>18</v>
      </c>
      <c r="E76" s="29"/>
      <c r="F76" s="13"/>
      <c r="G76" s="13"/>
    </row>
  </sheetData>
  <mergeCells count="11">
    <mergeCell ref="C64:C65"/>
    <mergeCell ref="D64:D65"/>
    <mergeCell ref="B3:B4"/>
    <mergeCell ref="C3:C4"/>
    <mergeCell ref="D3:D4"/>
    <mergeCell ref="E3:E4"/>
    <mergeCell ref="J3:J4"/>
    <mergeCell ref="F3:F4"/>
    <mergeCell ref="G3:G4"/>
    <mergeCell ref="H3:H4"/>
    <mergeCell ref="I3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27">
      <selection activeCell="G29" sqref="G29"/>
    </sheetView>
  </sheetViews>
  <sheetFormatPr defaultColWidth="9.00390625" defaultRowHeight="16.5"/>
  <cols>
    <col min="2" max="2" width="16.625" style="0" customWidth="1"/>
    <col min="3" max="3" width="12.50390625" style="0" customWidth="1"/>
    <col min="4" max="4" width="13.875" style="0" customWidth="1"/>
    <col min="5" max="5" width="4.25390625" style="0" customWidth="1"/>
    <col min="6" max="6" width="9.75390625" style="0" customWidth="1"/>
    <col min="7" max="7" width="12.375" style="0" customWidth="1"/>
    <col min="8" max="8" width="17.375" style="0" customWidth="1"/>
    <col min="9" max="9" width="11.625" style="0" customWidth="1"/>
    <col min="10" max="10" width="12.375" style="0" customWidth="1"/>
  </cols>
  <sheetData>
    <row r="1" spans="1:3" ht="16.5">
      <c r="A1" t="s">
        <v>0</v>
      </c>
      <c r="B1" s="1"/>
      <c r="C1" s="1"/>
    </row>
    <row r="2" spans="2:4" ht="16.5">
      <c r="B2" s="1" t="s">
        <v>2</v>
      </c>
      <c r="C2" s="1" t="s">
        <v>1</v>
      </c>
      <c r="D2" t="s">
        <v>34</v>
      </c>
    </row>
    <row r="3" spans="2:3" ht="16.5">
      <c r="B3" s="1"/>
      <c r="C3" s="1" t="s">
        <v>35</v>
      </c>
    </row>
    <row r="4" spans="1:7" ht="16.5">
      <c r="A4">
        <v>1962</v>
      </c>
      <c r="B4" s="1">
        <v>4.68</v>
      </c>
      <c r="C4" s="1">
        <v>2.37</v>
      </c>
      <c r="D4" s="1">
        <f>B4-C4</f>
        <v>2.3099999999999996</v>
      </c>
      <c r="G4" s="2"/>
    </row>
    <row r="5" spans="1:7" ht="16.5">
      <c r="A5">
        <v>1963</v>
      </c>
      <c r="B5" s="1">
        <v>4.5</v>
      </c>
      <c r="C5" s="1">
        <v>2.19</v>
      </c>
      <c r="D5" s="1">
        <f aca="true" t="shared" si="0" ref="D5:D49">B5-C5</f>
        <v>2.31</v>
      </c>
      <c r="G5" s="2"/>
    </row>
    <row r="6" spans="1:7" ht="16.5">
      <c r="A6">
        <v>1964</v>
      </c>
      <c r="B6" s="1">
        <v>4.2</v>
      </c>
      <c r="C6" s="1">
        <v>-0.17</v>
      </c>
      <c r="D6" s="1">
        <f t="shared" si="0"/>
        <v>4.37</v>
      </c>
      <c r="G6" s="2"/>
    </row>
    <row r="7" spans="1:7" ht="16.5">
      <c r="A7">
        <v>1965</v>
      </c>
      <c r="B7" s="1">
        <v>4.2</v>
      </c>
      <c r="C7" s="1">
        <v>-0.06</v>
      </c>
      <c r="D7" s="1">
        <f t="shared" si="0"/>
        <v>4.26</v>
      </c>
      <c r="G7" s="2"/>
    </row>
    <row r="8" spans="1:7" ht="16.5">
      <c r="A8">
        <v>1966</v>
      </c>
      <c r="B8" s="1">
        <v>4.2</v>
      </c>
      <c r="C8" s="1">
        <v>2.03</v>
      </c>
      <c r="D8" s="1">
        <f t="shared" si="0"/>
        <v>2.1700000000000004</v>
      </c>
      <c r="G8" s="2"/>
    </row>
    <row r="9" spans="1:7" ht="16.5">
      <c r="A9">
        <v>1967</v>
      </c>
      <c r="B9" s="1">
        <v>3.6</v>
      </c>
      <c r="C9" s="1">
        <v>3.36</v>
      </c>
      <c r="D9" s="1">
        <f t="shared" si="0"/>
        <v>0.2400000000000002</v>
      </c>
      <c r="G9" s="2"/>
    </row>
    <row r="10" spans="1:7" ht="16.5">
      <c r="A10">
        <v>1968</v>
      </c>
      <c r="B10" s="1">
        <v>5.4</v>
      </c>
      <c r="C10" s="1">
        <v>7.88</v>
      </c>
      <c r="D10" s="1">
        <f t="shared" si="0"/>
        <v>-2.4799999999999995</v>
      </c>
      <c r="G10" s="2"/>
    </row>
    <row r="11" spans="1:7" ht="16.5">
      <c r="A11">
        <v>1969</v>
      </c>
      <c r="B11" s="1">
        <v>5.4</v>
      </c>
      <c r="C11" s="1">
        <v>5.06</v>
      </c>
      <c r="D11" s="1">
        <f t="shared" si="0"/>
        <v>0.34000000000000075</v>
      </c>
      <c r="G11" s="2"/>
    </row>
    <row r="12" spans="1:7" ht="16.5">
      <c r="A12">
        <v>1970</v>
      </c>
      <c r="B12" s="1">
        <v>5.04</v>
      </c>
      <c r="C12" s="1">
        <v>3.6</v>
      </c>
      <c r="D12" s="1">
        <f t="shared" si="0"/>
        <v>1.44</v>
      </c>
      <c r="G12" s="2"/>
    </row>
    <row r="13" spans="1:7" ht="16.5">
      <c r="A13">
        <v>1971</v>
      </c>
      <c r="B13" s="1">
        <v>5.5</v>
      </c>
      <c r="C13" s="1">
        <v>2.77</v>
      </c>
      <c r="D13" s="1">
        <f t="shared" si="0"/>
        <v>2.73</v>
      </c>
      <c r="G13" s="2"/>
    </row>
    <row r="14" spans="1:7" ht="16.5">
      <c r="A14">
        <v>1972</v>
      </c>
      <c r="B14" s="1">
        <v>5.25</v>
      </c>
      <c r="C14" s="1">
        <v>3.01</v>
      </c>
      <c r="D14" s="1">
        <f t="shared" si="0"/>
        <v>2.24</v>
      </c>
      <c r="G14" s="2"/>
    </row>
    <row r="15" spans="1:7" ht="16.5">
      <c r="A15">
        <v>1973</v>
      </c>
      <c r="B15" s="1">
        <v>7</v>
      </c>
      <c r="C15" s="1">
        <v>8.16</v>
      </c>
      <c r="D15" s="1">
        <f t="shared" si="0"/>
        <v>-1.1600000000000001</v>
      </c>
      <c r="G15" s="2"/>
    </row>
    <row r="16" spans="1:7" ht="16.5">
      <c r="A16">
        <v>1974</v>
      </c>
      <c r="B16" s="1">
        <v>8.5</v>
      </c>
      <c r="C16" s="1">
        <v>47.5</v>
      </c>
      <c r="D16" s="1">
        <f t="shared" si="0"/>
        <v>-39</v>
      </c>
      <c r="G16" s="2"/>
    </row>
    <row r="17" spans="1:7" ht="16.5">
      <c r="A17">
        <v>1975</v>
      </c>
      <c r="B17" s="1">
        <v>7.5</v>
      </c>
      <c r="C17" s="1">
        <v>5.22</v>
      </c>
      <c r="D17" s="1">
        <f t="shared" si="0"/>
        <v>2.2800000000000002</v>
      </c>
      <c r="G17" s="2"/>
    </row>
    <row r="18" spans="1:7" ht="16.5">
      <c r="A18">
        <v>1976</v>
      </c>
      <c r="B18" s="1">
        <v>6.5</v>
      </c>
      <c r="C18" s="1">
        <v>2.48</v>
      </c>
      <c r="D18" s="1">
        <f t="shared" si="0"/>
        <v>4.02</v>
      </c>
      <c r="G18" s="2"/>
    </row>
    <row r="19" spans="1:7" ht="16.5">
      <c r="A19">
        <v>1977</v>
      </c>
      <c r="B19" s="1">
        <v>5.25</v>
      </c>
      <c r="C19" s="1">
        <v>7.06</v>
      </c>
      <c r="D19" s="1">
        <f t="shared" si="0"/>
        <v>-1.8099999999999996</v>
      </c>
      <c r="G19" s="2"/>
    </row>
    <row r="20" spans="1:7" ht="16.5">
      <c r="A20">
        <v>1978</v>
      </c>
      <c r="B20" s="1">
        <v>5.25</v>
      </c>
      <c r="C20" s="1">
        <v>5.75</v>
      </c>
      <c r="D20" s="1">
        <f t="shared" si="0"/>
        <v>-0.5</v>
      </c>
      <c r="G20" s="2"/>
    </row>
    <row r="21" spans="1:7" ht="16.5">
      <c r="A21">
        <v>1979</v>
      </c>
      <c r="B21" s="1">
        <v>9</v>
      </c>
      <c r="C21" s="1">
        <v>9.76</v>
      </c>
      <c r="D21" s="1">
        <f t="shared" si="0"/>
        <v>-0.7599999999999998</v>
      </c>
      <c r="G21" s="2"/>
    </row>
    <row r="22" spans="1:7" ht="16.5">
      <c r="A22">
        <v>1980</v>
      </c>
      <c r="B22" s="1">
        <v>9.75</v>
      </c>
      <c r="C22" s="1">
        <v>19.01</v>
      </c>
      <c r="D22" s="1">
        <f t="shared" si="0"/>
        <v>-9.260000000000002</v>
      </c>
      <c r="G22" s="2"/>
    </row>
    <row r="23" spans="1:7" ht="16.5">
      <c r="A23">
        <v>1981</v>
      </c>
      <c r="B23" s="1">
        <v>10.25</v>
      </c>
      <c r="C23" s="1">
        <v>16.32</v>
      </c>
      <c r="D23" s="1">
        <f t="shared" si="0"/>
        <v>-6.07</v>
      </c>
      <c r="G23" s="2"/>
    </row>
    <row r="24" spans="1:7" ht="16.5">
      <c r="A24">
        <v>1982</v>
      </c>
      <c r="B24" s="1">
        <v>7</v>
      </c>
      <c r="C24" s="1">
        <v>2.97</v>
      </c>
      <c r="D24" s="1">
        <f t="shared" si="0"/>
        <v>4.029999999999999</v>
      </c>
      <c r="G24" s="2"/>
    </row>
    <row r="25" spans="1:7" ht="16.5">
      <c r="A25">
        <v>1983</v>
      </c>
      <c r="B25" s="1">
        <v>6.5</v>
      </c>
      <c r="C25" s="1">
        <v>1.35</v>
      </c>
      <c r="D25" s="1">
        <f t="shared" si="0"/>
        <v>5.15</v>
      </c>
      <c r="G25" s="2"/>
    </row>
    <row r="26" spans="1:7" ht="16.5">
      <c r="A26">
        <v>1984</v>
      </c>
      <c r="B26" s="1">
        <v>6</v>
      </c>
      <c r="C26" s="1">
        <v>-0.03</v>
      </c>
      <c r="D26" s="1">
        <f t="shared" si="0"/>
        <v>6.03</v>
      </c>
      <c r="G26" s="2"/>
    </row>
    <row r="27" spans="1:7" ht="16.5">
      <c r="A27">
        <v>1985</v>
      </c>
      <c r="B27" s="1">
        <v>4.75</v>
      </c>
      <c r="C27" s="1">
        <v>-0.16</v>
      </c>
      <c r="D27" s="1">
        <f t="shared" si="0"/>
        <v>4.91</v>
      </c>
      <c r="G27" s="2"/>
    </row>
    <row r="28" spans="1:7" ht="16.5">
      <c r="A28">
        <v>1986</v>
      </c>
      <c r="B28" s="1">
        <v>3.5</v>
      </c>
      <c r="C28" s="1">
        <v>0.7</v>
      </c>
      <c r="D28" s="1">
        <f t="shared" si="0"/>
        <v>2.8</v>
      </c>
      <c r="G28" s="2"/>
    </row>
    <row r="29" spans="1:7" ht="16.5">
      <c r="A29">
        <v>1987</v>
      </c>
      <c r="B29" s="1">
        <v>3.5</v>
      </c>
      <c r="C29" s="1">
        <v>0.51</v>
      </c>
      <c r="D29" s="1">
        <f t="shared" si="0"/>
        <v>2.99</v>
      </c>
      <c r="G29" s="2"/>
    </row>
    <row r="30" spans="1:7" ht="16.5">
      <c r="A30">
        <v>1988</v>
      </c>
      <c r="B30" s="1">
        <v>4.25</v>
      </c>
      <c r="C30" s="1">
        <v>1.28</v>
      </c>
      <c r="D30" s="1">
        <f t="shared" si="0"/>
        <v>2.9699999999999998</v>
      </c>
      <c r="G30" s="2"/>
    </row>
    <row r="31" spans="1:7" ht="16.5">
      <c r="A31">
        <v>1989</v>
      </c>
      <c r="B31" s="1">
        <v>7.25</v>
      </c>
      <c r="C31" s="1">
        <v>4.42</v>
      </c>
      <c r="D31" s="1">
        <f t="shared" si="0"/>
        <v>2.83</v>
      </c>
      <c r="G31" s="2"/>
    </row>
    <row r="32" spans="1:7" ht="16.5">
      <c r="A32">
        <v>1990</v>
      </c>
      <c r="B32" s="1">
        <v>6.5</v>
      </c>
      <c r="C32" s="1">
        <v>4.12</v>
      </c>
      <c r="D32" s="1">
        <f t="shared" si="0"/>
        <v>2.38</v>
      </c>
      <c r="G32" s="1"/>
    </row>
    <row r="33" spans="1:7" ht="16.5">
      <c r="A33">
        <v>1991</v>
      </c>
      <c r="B33" s="1">
        <v>5.58</v>
      </c>
      <c r="C33" s="1">
        <v>3.62</v>
      </c>
      <c r="D33" s="1">
        <f t="shared" si="0"/>
        <v>1.96</v>
      </c>
      <c r="G33" s="2"/>
    </row>
    <row r="34" spans="1:7" ht="16.5">
      <c r="A34">
        <v>1992</v>
      </c>
      <c r="B34" s="1">
        <v>5.45</v>
      </c>
      <c r="C34" s="1">
        <v>4.47</v>
      </c>
      <c r="D34" s="1">
        <f t="shared" si="0"/>
        <v>0.9800000000000004</v>
      </c>
      <c r="G34" s="2"/>
    </row>
    <row r="35" spans="1:10" ht="16.5">
      <c r="A35">
        <v>1993</v>
      </c>
      <c r="B35" s="1">
        <v>5.43</v>
      </c>
      <c r="C35" s="1">
        <v>2.94</v>
      </c>
      <c r="D35" s="1">
        <f t="shared" si="0"/>
        <v>2.4899999999999998</v>
      </c>
      <c r="G35" s="33"/>
      <c r="H35" s="34" t="s">
        <v>26</v>
      </c>
      <c r="I35" s="34" t="s">
        <v>27</v>
      </c>
      <c r="J35" s="34" t="s">
        <v>55</v>
      </c>
    </row>
    <row r="36" spans="1:10" ht="16.5">
      <c r="A36">
        <v>1994</v>
      </c>
      <c r="B36" s="1">
        <v>5.33</v>
      </c>
      <c r="C36" s="1">
        <v>4.1</v>
      </c>
      <c r="D36" s="1">
        <f t="shared" si="0"/>
        <v>1.2300000000000004</v>
      </c>
      <c r="G36" s="33" t="s">
        <v>53</v>
      </c>
      <c r="H36" s="35">
        <f>AVERAGE(C4:C49)</f>
        <v>4.351702898550724</v>
      </c>
      <c r="I36" s="35">
        <f>AVERAGE(B4:B49)</f>
        <v>5.029873188405798</v>
      </c>
      <c r="J36" s="35">
        <f>AVERAGE(D4:D49)</f>
        <v>0.6781702898550726</v>
      </c>
    </row>
    <row r="37" spans="1:10" ht="16.5">
      <c r="A37">
        <v>1995</v>
      </c>
      <c r="B37" s="1">
        <v>5.14</v>
      </c>
      <c r="C37" s="1">
        <v>3.67</v>
      </c>
      <c r="D37" s="1">
        <f t="shared" si="0"/>
        <v>1.4699999999999998</v>
      </c>
      <c r="G37" s="33" t="s">
        <v>28</v>
      </c>
      <c r="H37" s="35">
        <f>AVERAGE(C4:C12)</f>
        <v>2.917777777777778</v>
      </c>
      <c r="I37" s="35">
        <f>AVERAGE(B4:B12)</f>
        <v>4.58</v>
      </c>
      <c r="J37" s="35">
        <f>AVERAGE(D4:D12)</f>
        <v>1.662222222222222</v>
      </c>
    </row>
    <row r="38" spans="1:10" ht="16.5">
      <c r="A38">
        <v>1996</v>
      </c>
      <c r="B38" s="1">
        <v>5.02</v>
      </c>
      <c r="C38" s="1">
        <v>3.08</v>
      </c>
      <c r="D38" s="1">
        <f t="shared" si="0"/>
        <v>1.9399999999999995</v>
      </c>
      <c r="G38" s="33" t="s">
        <v>29</v>
      </c>
      <c r="H38" s="35">
        <f>AVERAGE(C13:C22)</f>
        <v>11.072000000000001</v>
      </c>
      <c r="I38" s="35">
        <f>AVERAGE(B13:B22)</f>
        <v>6.95</v>
      </c>
      <c r="J38" s="35">
        <f>AVERAGE(D13:D22)</f>
        <v>-4.122</v>
      </c>
    </row>
    <row r="39" spans="1:10" ht="16.5">
      <c r="A39">
        <v>1997</v>
      </c>
      <c r="B39" s="1">
        <v>5.21</v>
      </c>
      <c r="C39" s="1">
        <v>0.89</v>
      </c>
      <c r="D39" s="1">
        <f t="shared" si="0"/>
        <v>4.32</v>
      </c>
      <c r="G39" s="33" t="s">
        <v>30</v>
      </c>
      <c r="H39" s="35">
        <f>AVERAGE(C23:C32)</f>
        <v>3.148</v>
      </c>
      <c r="I39" s="35">
        <f>AVERAGE(B23:B32)</f>
        <v>5.95</v>
      </c>
      <c r="J39" s="35">
        <f>AVERAGE(D23:D32)</f>
        <v>2.802</v>
      </c>
    </row>
    <row r="40" spans="1:10" ht="16.5">
      <c r="A40">
        <v>1998</v>
      </c>
      <c r="B40" s="1">
        <v>4.66</v>
      </c>
      <c r="C40" s="1">
        <v>1.69</v>
      </c>
      <c r="D40" s="1">
        <f t="shared" si="0"/>
        <v>2.97</v>
      </c>
      <c r="G40" s="33" t="s">
        <v>31</v>
      </c>
      <c r="H40" s="35">
        <f>AVERAGE(C33:C42)</f>
        <v>2.589</v>
      </c>
      <c r="I40" s="35">
        <f>AVERAGE(B33:B42)</f>
        <v>5.058</v>
      </c>
      <c r="J40" s="35">
        <f>AVERAGE(D33:D42)</f>
        <v>2.469</v>
      </c>
    </row>
    <row r="41" spans="1:10" ht="16.5">
      <c r="A41">
        <v>1999</v>
      </c>
      <c r="B41" s="1">
        <v>4.42</v>
      </c>
      <c r="C41" s="1">
        <v>0.17</v>
      </c>
      <c r="D41" s="1">
        <f t="shared" si="0"/>
        <v>4.25</v>
      </c>
      <c r="G41" s="33" t="s">
        <v>54</v>
      </c>
      <c r="H41" s="35">
        <f>AVERAGE(C43:C49)</f>
        <v>0.8326190476190474</v>
      </c>
      <c r="I41" s="35">
        <f>AVERAGE(B43:B49)</f>
        <v>1.510595238095238</v>
      </c>
      <c r="J41" s="35">
        <f>AVERAGE(D43:D49)</f>
        <v>0.6779761904761906</v>
      </c>
    </row>
    <row r="42" spans="1:10" ht="16.5">
      <c r="A42">
        <v>2000</v>
      </c>
      <c r="B42" s="1">
        <v>4.34</v>
      </c>
      <c r="C42" s="1">
        <v>1.26</v>
      </c>
      <c r="D42" s="1">
        <f t="shared" si="0"/>
        <v>3.08</v>
      </c>
      <c r="G42" s="35"/>
      <c r="H42" s="34"/>
      <c r="I42" s="34"/>
      <c r="J42" s="34"/>
    </row>
    <row r="43" spans="1:10" ht="16.5">
      <c r="A43">
        <v>2001</v>
      </c>
      <c r="B43" s="1">
        <v>2.13</v>
      </c>
      <c r="C43" s="1">
        <v>-0.01</v>
      </c>
      <c r="D43" s="1">
        <f t="shared" si="0"/>
        <v>2.1399999999999997</v>
      </c>
      <c r="G43" s="36">
        <v>1974</v>
      </c>
      <c r="H43" s="35">
        <v>47.5</v>
      </c>
      <c r="I43" s="35">
        <v>8.5</v>
      </c>
      <c r="J43" s="35">
        <v>-39</v>
      </c>
    </row>
    <row r="44" spans="1:10" ht="16.5">
      <c r="A44">
        <v>2002</v>
      </c>
      <c r="B44" s="1">
        <v>1.48</v>
      </c>
      <c r="C44" s="1">
        <v>-0.2</v>
      </c>
      <c r="D44" s="1">
        <f t="shared" si="0"/>
        <v>1.68</v>
      </c>
      <c r="G44" s="36">
        <v>1980</v>
      </c>
      <c r="H44" s="35">
        <v>19.01</v>
      </c>
      <c r="I44" s="35">
        <v>9.75</v>
      </c>
      <c r="J44" s="35">
        <v>-9.26</v>
      </c>
    </row>
    <row r="45" spans="1:10" ht="16.5">
      <c r="A45">
        <v>2003</v>
      </c>
      <c r="B45" s="1">
        <v>1.05</v>
      </c>
      <c r="C45" s="1">
        <v>-0.28</v>
      </c>
      <c r="D45" s="1">
        <f t="shared" si="0"/>
        <v>1.33</v>
      </c>
      <c r="G45" s="36">
        <v>1981</v>
      </c>
      <c r="H45" s="35">
        <v>16.32</v>
      </c>
      <c r="I45" s="35">
        <v>10.25</v>
      </c>
      <c r="J45" s="35">
        <v>-6.07</v>
      </c>
    </row>
    <row r="46" spans="1:10" ht="16.5">
      <c r="A46">
        <v>2004</v>
      </c>
      <c r="B46" s="1">
        <v>1.06</v>
      </c>
      <c r="C46" s="1">
        <v>1.62</v>
      </c>
      <c r="D46" s="1">
        <f t="shared" si="0"/>
        <v>-0.56</v>
      </c>
      <c r="G46" s="33" t="s">
        <v>54</v>
      </c>
      <c r="H46" s="34" t="s">
        <v>32</v>
      </c>
      <c r="I46" s="34"/>
      <c r="J46" s="34" t="s">
        <v>33</v>
      </c>
    </row>
    <row r="47" spans="1:7" ht="16.5">
      <c r="A47">
        <v>2005</v>
      </c>
      <c r="B47" s="1">
        <v>1.34</v>
      </c>
      <c r="C47" s="5">
        <v>2.3</v>
      </c>
      <c r="D47" s="1">
        <f t="shared" si="0"/>
        <v>-0.9599999999999997</v>
      </c>
      <c r="G47" s="2"/>
    </row>
    <row r="48" spans="1:7" ht="16.5">
      <c r="A48">
        <v>2006</v>
      </c>
      <c r="B48" s="1">
        <v>1.61</v>
      </c>
      <c r="C48" s="5">
        <v>0.6</v>
      </c>
      <c r="D48" s="1">
        <f t="shared" si="0"/>
        <v>1.0100000000000002</v>
      </c>
      <c r="G48" s="2"/>
    </row>
    <row r="49" spans="1:7" ht="16.5">
      <c r="A49">
        <v>2007</v>
      </c>
      <c r="B49" s="1">
        <v>1.9041666666666661</v>
      </c>
      <c r="C49" s="5">
        <v>1.798333333333332</v>
      </c>
      <c r="D49" s="1">
        <f t="shared" si="0"/>
        <v>0.10583333333333411</v>
      </c>
      <c r="G49" s="2"/>
    </row>
    <row r="50" spans="2:4" ht="16.5">
      <c r="B50" s="1"/>
      <c r="C50" s="1"/>
      <c r="D50" s="1"/>
    </row>
    <row r="51" spans="1:3" ht="16.5">
      <c r="A51" s="1" t="s">
        <v>51</v>
      </c>
      <c r="B51" s="1"/>
      <c r="C51" s="1"/>
    </row>
    <row r="52" spans="1:3" ht="16.5">
      <c r="A52" t="s">
        <v>52</v>
      </c>
      <c r="B52" s="1"/>
      <c r="C52" s="1"/>
    </row>
    <row r="53" spans="2:3" ht="16.5">
      <c r="B53" s="1"/>
      <c r="C53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52"/>
  <sheetViews>
    <sheetView workbookViewId="0" topLeftCell="A1">
      <selection activeCell="B52" sqref="B52:F52"/>
    </sheetView>
  </sheetViews>
  <sheetFormatPr defaultColWidth="9.00390625" defaultRowHeight="16.5"/>
  <cols>
    <col min="1" max="1" width="9.00390625" style="18" customWidth="1"/>
    <col min="3" max="3" width="9.00390625" style="1" customWidth="1"/>
    <col min="6" max="6" width="9.00390625" style="1" customWidth="1"/>
    <col min="7" max="8" width="9.00390625" style="21" customWidth="1"/>
  </cols>
  <sheetData>
    <row r="1" spans="1:3" ht="16.5">
      <c r="A1" s="44" t="s">
        <v>43</v>
      </c>
      <c r="B1" s="45"/>
      <c r="C1" s="45"/>
    </row>
    <row r="3" spans="1:5" ht="16.5">
      <c r="A3" s="18" t="s">
        <v>40</v>
      </c>
      <c r="E3" t="s">
        <v>41</v>
      </c>
    </row>
    <row r="4" spans="1:5" ht="16.5">
      <c r="A4" s="18" t="s">
        <v>36</v>
      </c>
      <c r="B4" t="s">
        <v>37</v>
      </c>
      <c r="E4" t="s">
        <v>37</v>
      </c>
    </row>
    <row r="5" spans="1:6" ht="16.5">
      <c r="A5" s="18" t="s">
        <v>38</v>
      </c>
      <c r="B5" t="s">
        <v>39</v>
      </c>
      <c r="C5" s="1" t="s">
        <v>42</v>
      </c>
      <c r="E5" t="s">
        <v>39</v>
      </c>
      <c r="F5" s="1" t="s">
        <v>42</v>
      </c>
    </row>
    <row r="6" spans="1:7" ht="16.5">
      <c r="A6" s="18">
        <v>1961</v>
      </c>
      <c r="B6">
        <v>7700</v>
      </c>
      <c r="E6">
        <v>17400</v>
      </c>
      <c r="G6" s="22"/>
    </row>
    <row r="7" spans="1:7" ht="16.5">
      <c r="A7" s="18">
        <v>1962</v>
      </c>
      <c r="B7">
        <v>8100</v>
      </c>
      <c r="C7" s="1">
        <v>5.194805194805195</v>
      </c>
      <c r="E7">
        <v>20000</v>
      </c>
      <c r="F7" s="1">
        <v>14.942528735632184</v>
      </c>
      <c r="G7" s="22"/>
    </row>
    <row r="8" spans="1:7" ht="16.5">
      <c r="A8" s="18">
        <v>1963</v>
      </c>
      <c r="B8">
        <v>10400</v>
      </c>
      <c r="C8" s="1">
        <v>28.395061728395063</v>
      </c>
      <c r="E8">
        <v>26100</v>
      </c>
      <c r="F8" s="1">
        <v>30.5</v>
      </c>
      <c r="G8" s="22"/>
    </row>
    <row r="9" spans="1:7" ht="16.5">
      <c r="A9" s="18">
        <v>1964</v>
      </c>
      <c r="B9">
        <v>14000</v>
      </c>
      <c r="C9" s="1">
        <v>34.61538461538461</v>
      </c>
      <c r="E9">
        <v>33200</v>
      </c>
      <c r="F9" s="1">
        <v>27.203065134099617</v>
      </c>
      <c r="G9" s="22"/>
    </row>
    <row r="10" spans="1:7" ht="16.5">
      <c r="A10" s="18">
        <v>1965</v>
      </c>
      <c r="B10">
        <v>16200</v>
      </c>
      <c r="C10" s="1">
        <v>15.714285714285714</v>
      </c>
      <c r="E10">
        <v>38500</v>
      </c>
      <c r="F10" s="1">
        <v>15.963855421686747</v>
      </c>
      <c r="G10" s="22"/>
    </row>
    <row r="11" spans="1:7" ht="16.5">
      <c r="A11" s="18">
        <v>1966</v>
      </c>
      <c r="B11">
        <v>18100</v>
      </c>
      <c r="C11" s="1">
        <v>11.728395061728396</v>
      </c>
      <c r="E11">
        <v>46500</v>
      </c>
      <c r="F11" s="1">
        <v>20.77922077922078</v>
      </c>
      <c r="G11" s="22"/>
    </row>
    <row r="12" spans="1:7" ht="16.5">
      <c r="A12" s="18">
        <v>1967</v>
      </c>
      <c r="B12">
        <v>23600</v>
      </c>
      <c r="C12" s="1">
        <v>30.386740331491712</v>
      </c>
      <c r="E12">
        <v>57500</v>
      </c>
      <c r="F12" s="1">
        <v>23.655913978494624</v>
      </c>
      <c r="G12" s="22"/>
    </row>
    <row r="13" spans="1:7" ht="16.5">
      <c r="A13" s="18">
        <v>1968</v>
      </c>
      <c r="B13">
        <v>26300</v>
      </c>
      <c r="C13" s="1">
        <v>11.440677966101696</v>
      </c>
      <c r="E13">
        <v>64700</v>
      </c>
      <c r="F13" s="1">
        <v>12.521739130434783</v>
      </c>
      <c r="G13" s="22"/>
    </row>
    <row r="14" spans="1:7" ht="16.5">
      <c r="A14" s="18">
        <v>1969</v>
      </c>
      <c r="B14">
        <v>30400</v>
      </c>
      <c r="C14" s="1">
        <v>15.5893536121673</v>
      </c>
      <c r="E14">
        <v>77600</v>
      </c>
      <c r="F14" s="1">
        <v>19.938176197836167</v>
      </c>
      <c r="G14" s="22"/>
    </row>
    <row r="15" spans="1:7" ht="16.5">
      <c r="A15" s="18">
        <v>1970</v>
      </c>
      <c r="B15">
        <v>35000</v>
      </c>
      <c r="C15" s="1">
        <v>15.131578947368421</v>
      </c>
      <c r="E15">
        <v>94000</v>
      </c>
      <c r="F15" s="1">
        <v>21.1340206185567</v>
      </c>
      <c r="G15" s="22"/>
    </row>
    <row r="16" spans="1:7" ht="16.5">
      <c r="A16" s="18">
        <v>1971</v>
      </c>
      <c r="B16">
        <v>45702</v>
      </c>
      <c r="C16" s="1">
        <v>30.577142857142857</v>
      </c>
      <c r="E16">
        <v>120500</v>
      </c>
      <c r="F16" s="1">
        <v>28.19148936170213</v>
      </c>
      <c r="G16" s="22"/>
    </row>
    <row r="17" spans="1:7" ht="16.5">
      <c r="A17" s="18">
        <v>1972</v>
      </c>
      <c r="B17">
        <v>61267</v>
      </c>
      <c r="C17" s="1">
        <v>34.05759047744081</v>
      </c>
      <c r="E17">
        <v>158217</v>
      </c>
      <c r="F17" s="1">
        <v>31.300414937759335</v>
      </c>
      <c r="G17" s="22"/>
    </row>
    <row r="18" spans="1:7" ht="16.5">
      <c r="A18" s="18">
        <v>1973</v>
      </c>
      <c r="B18">
        <v>92155</v>
      </c>
      <c r="C18" s="1">
        <v>50.415394910800266</v>
      </c>
      <c r="E18">
        <v>204530</v>
      </c>
      <c r="F18" s="1">
        <v>29.27182287617639</v>
      </c>
      <c r="G18" s="22"/>
    </row>
    <row r="19" spans="1:7" ht="16.5">
      <c r="A19" s="18">
        <v>1974</v>
      </c>
      <c r="B19">
        <v>101758</v>
      </c>
      <c r="C19" s="1">
        <v>10.420487222614074</v>
      </c>
      <c r="E19">
        <v>254970</v>
      </c>
      <c r="F19" s="1">
        <v>24.66141886275852</v>
      </c>
      <c r="G19" s="22"/>
    </row>
    <row r="20" spans="1:7" ht="16.5">
      <c r="A20" s="18">
        <v>1975</v>
      </c>
      <c r="B20">
        <v>131037</v>
      </c>
      <c r="C20" s="1">
        <v>28.77316771162955</v>
      </c>
      <c r="E20">
        <v>325897</v>
      </c>
      <c r="F20" s="1">
        <v>27.81778248421383</v>
      </c>
      <c r="G20" s="22"/>
    </row>
    <row r="21" spans="1:7" ht="16.5">
      <c r="A21" s="18">
        <v>1976</v>
      </c>
      <c r="B21">
        <v>163869</v>
      </c>
      <c r="C21" s="1">
        <v>25.05551867029923</v>
      </c>
      <c r="E21">
        <v>410477</v>
      </c>
      <c r="F21" s="1">
        <v>25.952985145613493</v>
      </c>
      <c r="G21" s="22"/>
    </row>
    <row r="22" spans="1:7" ht="16.5">
      <c r="A22" s="18">
        <v>1977</v>
      </c>
      <c r="B22">
        <v>218861</v>
      </c>
      <c r="C22" s="1">
        <v>33.55851320261917</v>
      </c>
      <c r="E22">
        <v>540504</v>
      </c>
      <c r="F22" s="1">
        <v>31.677048896771318</v>
      </c>
      <c r="G22" s="22"/>
    </row>
    <row r="23" spans="1:7" ht="16.5">
      <c r="A23" s="18">
        <v>1978</v>
      </c>
      <c r="B23">
        <v>299867</v>
      </c>
      <c r="C23" s="1">
        <v>37.01253306893416</v>
      </c>
      <c r="E23">
        <v>707963</v>
      </c>
      <c r="F23" s="1">
        <v>30.98200938383435</v>
      </c>
      <c r="G23" s="22"/>
    </row>
    <row r="24" spans="1:7" ht="16.5">
      <c r="A24" s="18">
        <v>1979</v>
      </c>
      <c r="B24">
        <v>322937</v>
      </c>
      <c r="C24" s="1">
        <v>7.693410745430474</v>
      </c>
      <c r="E24">
        <v>772760</v>
      </c>
      <c r="F24" s="1">
        <v>9.152596957750617</v>
      </c>
      <c r="G24" s="22"/>
    </row>
    <row r="25" spans="1:7" ht="16.5">
      <c r="A25" s="18">
        <v>1980</v>
      </c>
      <c r="B25">
        <v>396193</v>
      </c>
      <c r="C25" s="1">
        <v>22.684300653068554</v>
      </c>
      <c r="E25">
        <v>939982</v>
      </c>
      <c r="F25" s="1">
        <v>21.639577617889124</v>
      </c>
      <c r="G25" s="22"/>
    </row>
    <row r="26" spans="1:7" ht="16.5">
      <c r="A26" s="18">
        <v>1981</v>
      </c>
      <c r="B26">
        <v>450513</v>
      </c>
      <c r="C26" s="1">
        <v>13.710489584621637</v>
      </c>
      <c r="E26">
        <v>1119070</v>
      </c>
      <c r="F26" s="1">
        <v>19.052279724505365</v>
      </c>
      <c r="G26" s="22"/>
    </row>
    <row r="27" spans="1:7" ht="16.5">
      <c r="A27" s="18">
        <v>1982</v>
      </c>
      <c r="B27">
        <v>516312</v>
      </c>
      <c r="C27" s="1">
        <v>14.605349901112731</v>
      </c>
      <c r="E27">
        <v>1398336</v>
      </c>
      <c r="F27" s="1">
        <v>24.955186002662927</v>
      </c>
      <c r="G27" s="22"/>
    </row>
    <row r="28" spans="1:7" ht="16.5">
      <c r="A28" s="18">
        <v>1983</v>
      </c>
      <c r="B28">
        <v>611424</v>
      </c>
      <c r="C28" s="1">
        <v>18.421419606749406</v>
      </c>
      <c r="E28">
        <v>1762328</v>
      </c>
      <c r="F28" s="1">
        <v>26.030367522541077</v>
      </c>
      <c r="G28" s="22"/>
    </row>
    <row r="29" spans="1:7" ht="16.5">
      <c r="A29" s="18">
        <v>1984</v>
      </c>
      <c r="B29">
        <v>668000</v>
      </c>
      <c r="C29" s="1">
        <v>9.253153294604072</v>
      </c>
      <c r="E29">
        <v>2110629</v>
      </c>
      <c r="F29" s="1">
        <v>19.763687576886937</v>
      </c>
      <c r="G29" s="22"/>
    </row>
    <row r="30" spans="1:7" ht="16.5">
      <c r="A30" s="18">
        <v>1985</v>
      </c>
      <c r="B30">
        <v>749504</v>
      </c>
      <c r="C30" s="1">
        <v>12.20119760479042</v>
      </c>
      <c r="E30">
        <v>2588288</v>
      </c>
      <c r="F30" s="1">
        <v>22.63112086491752</v>
      </c>
      <c r="G30" s="22"/>
    </row>
    <row r="31" spans="1:7" ht="16.5">
      <c r="A31" s="18">
        <v>1986</v>
      </c>
      <c r="B31">
        <v>1134857</v>
      </c>
      <c r="C31" s="1">
        <v>51.414402057894286</v>
      </c>
      <c r="E31">
        <v>3191344</v>
      </c>
      <c r="F31" s="1">
        <v>23.299416448246873</v>
      </c>
      <c r="G31" s="22"/>
    </row>
    <row r="32" spans="1:7" ht="16.5">
      <c r="A32" s="18">
        <v>1987</v>
      </c>
      <c r="B32">
        <v>1563139</v>
      </c>
      <c r="C32" s="1">
        <v>37.73885167911023</v>
      </c>
      <c r="E32">
        <v>3925486</v>
      </c>
      <c r="F32" s="1">
        <v>23.00416376297886</v>
      </c>
      <c r="G32" s="22"/>
    </row>
    <row r="33" spans="1:7" ht="16.5">
      <c r="A33" s="18">
        <v>1988</v>
      </c>
      <c r="B33">
        <v>1945181</v>
      </c>
      <c r="C33" s="1">
        <v>24.440692734299382</v>
      </c>
      <c r="E33">
        <v>4722373</v>
      </c>
      <c r="F33" s="1">
        <v>20.30033988148219</v>
      </c>
      <c r="G33" s="22"/>
    </row>
    <row r="34" spans="1:7" ht="16.5">
      <c r="A34" s="18">
        <v>1989</v>
      </c>
      <c r="B34">
        <v>2062782</v>
      </c>
      <c r="C34" s="1">
        <v>6.045761294193188</v>
      </c>
      <c r="E34">
        <v>5589437</v>
      </c>
      <c r="F34" s="1">
        <v>18.360769045562474</v>
      </c>
      <c r="G34" s="22"/>
    </row>
    <row r="35" spans="1:7" ht="16.5">
      <c r="A35" s="18">
        <v>1990</v>
      </c>
      <c r="B35">
        <v>1925647</v>
      </c>
      <c r="C35" s="1">
        <v>-6.648060725757738</v>
      </c>
      <c r="E35">
        <v>6201891</v>
      </c>
      <c r="F35" s="1">
        <v>10.957346866956367</v>
      </c>
      <c r="G35" s="22"/>
    </row>
    <row r="36" spans="1:7" ht="16.5">
      <c r="A36" s="18">
        <v>1991</v>
      </c>
      <c r="B36">
        <v>2158413</v>
      </c>
      <c r="C36" s="1">
        <v>12.0876775442228</v>
      </c>
      <c r="E36">
        <v>7402961</v>
      </c>
      <c r="F36" s="1">
        <v>19.36619008621725</v>
      </c>
      <c r="G36" s="22"/>
    </row>
    <row r="37" spans="1:7" ht="16.5">
      <c r="A37" s="18">
        <v>1992</v>
      </c>
      <c r="B37">
        <v>2425843</v>
      </c>
      <c r="C37" s="1">
        <v>12.390121816353034</v>
      </c>
      <c r="E37">
        <v>8813714</v>
      </c>
      <c r="F37" s="1">
        <v>19.05660451270782</v>
      </c>
      <c r="G37" s="22"/>
    </row>
    <row r="38" spans="1:7" ht="16.5">
      <c r="A38" s="18">
        <v>1993</v>
      </c>
      <c r="B38">
        <v>2797140</v>
      </c>
      <c r="C38" s="1">
        <v>15.305895723672142</v>
      </c>
      <c r="E38">
        <v>10170190</v>
      </c>
      <c r="F38" s="1">
        <v>15.390515281072203</v>
      </c>
      <c r="G38" s="22"/>
    </row>
    <row r="39" spans="1:7" ht="16.5">
      <c r="A39" s="18">
        <v>1994</v>
      </c>
      <c r="B39">
        <v>3139270</v>
      </c>
      <c r="C39" s="1">
        <v>12.231422095426042</v>
      </c>
      <c r="E39">
        <v>11702780</v>
      </c>
      <c r="F39" s="1">
        <v>15.069433314421854</v>
      </c>
      <c r="G39" s="22"/>
    </row>
    <row r="40" spans="1:7" ht="16.5">
      <c r="A40" s="18">
        <v>1995</v>
      </c>
      <c r="B40">
        <v>3163101</v>
      </c>
      <c r="C40" s="1">
        <v>0.7591255291835363</v>
      </c>
      <c r="E40">
        <v>12805360</v>
      </c>
      <c r="F40" s="1">
        <v>9.42152206569721</v>
      </c>
      <c r="G40" s="22"/>
    </row>
    <row r="41" spans="1:7" ht="16.5">
      <c r="A41" s="18">
        <v>1996</v>
      </c>
      <c r="B41">
        <v>3426058</v>
      </c>
      <c r="C41" s="1">
        <v>8.313266000674654</v>
      </c>
      <c r="E41">
        <v>13973870</v>
      </c>
      <c r="F41" s="1">
        <v>9.125163212904596</v>
      </c>
      <c r="G41" s="22"/>
    </row>
    <row r="42" spans="1:7" ht="16.5">
      <c r="A42" s="18">
        <v>1997</v>
      </c>
      <c r="B42">
        <v>3715252</v>
      </c>
      <c r="C42" s="1">
        <v>8.441012965921768</v>
      </c>
      <c r="E42">
        <v>15094350</v>
      </c>
      <c r="F42" s="1">
        <v>8.018394331706249</v>
      </c>
      <c r="G42" s="22"/>
    </row>
    <row r="43" spans="1:7" ht="16.5">
      <c r="A43" s="18">
        <v>1998</v>
      </c>
      <c r="B43">
        <v>3854784</v>
      </c>
      <c r="C43" s="1">
        <v>3.7556537214703067</v>
      </c>
      <c r="E43">
        <v>16386722</v>
      </c>
      <c r="F43" s="1">
        <v>8.561958613653452</v>
      </c>
      <c r="G43" s="22"/>
    </row>
    <row r="44" spans="1:7" ht="16.5">
      <c r="A44" s="18">
        <v>1999</v>
      </c>
      <c r="B44">
        <v>4507180</v>
      </c>
      <c r="C44" s="1">
        <v>16.924320532616093</v>
      </c>
      <c r="E44">
        <v>17745013</v>
      </c>
      <c r="F44" s="1">
        <v>8.288973230887787</v>
      </c>
      <c r="G44" s="22"/>
    </row>
    <row r="45" spans="1:7" ht="16.5">
      <c r="A45" s="18">
        <v>2000</v>
      </c>
      <c r="B45">
        <v>4492072</v>
      </c>
      <c r="C45" s="1">
        <v>-0.3351985054956758</v>
      </c>
      <c r="E45">
        <v>18897797</v>
      </c>
      <c r="F45" s="1">
        <v>6.496382955594341</v>
      </c>
      <c r="G45" s="22"/>
    </row>
    <row r="46" spans="1:7" ht="16.5">
      <c r="A46" s="18">
        <v>2001</v>
      </c>
      <c r="B46">
        <v>5025860</v>
      </c>
      <c r="C46" s="1">
        <v>11.882890568094188</v>
      </c>
      <c r="E46">
        <v>19736946</v>
      </c>
      <c r="F46" s="1">
        <v>4.4404593826465595</v>
      </c>
      <c r="G46" s="22"/>
    </row>
    <row r="47" spans="1:7" ht="16.5">
      <c r="A47" s="18">
        <v>2002</v>
      </c>
      <c r="B47">
        <v>5491589</v>
      </c>
      <c r="C47" s="1">
        <v>9.26665287134938</v>
      </c>
      <c r="E47">
        <v>20247014</v>
      </c>
      <c r="F47" s="1">
        <v>2.5843309294153207</v>
      </c>
      <c r="G47" s="22"/>
    </row>
    <row r="48" spans="1:7" ht="16.5">
      <c r="A48" s="18">
        <v>2003</v>
      </c>
      <c r="B48">
        <v>6552832</v>
      </c>
      <c r="C48" s="1">
        <v>19.324880285105095</v>
      </c>
      <c r="E48">
        <v>21425500</v>
      </c>
      <c r="F48" s="1">
        <v>5.8205422290911635</v>
      </c>
      <c r="G48" s="22"/>
    </row>
    <row r="49" spans="1:7" ht="16.5">
      <c r="A49" s="18">
        <v>2004</v>
      </c>
      <c r="B49">
        <v>7368000</v>
      </c>
      <c r="C49" s="1">
        <v>12.43993436730867</v>
      </c>
      <c r="E49">
        <v>23001200</v>
      </c>
      <c r="F49" s="1">
        <v>7.354320785979324</v>
      </c>
      <c r="G49" s="22"/>
    </row>
    <row r="50" spans="1:7" ht="16.5">
      <c r="A50" s="18">
        <v>2005</v>
      </c>
      <c r="B50">
        <v>7871148</v>
      </c>
      <c r="C50" s="1">
        <v>6.828827361563518</v>
      </c>
      <c r="E50">
        <v>24505000</v>
      </c>
      <c r="F50" s="1">
        <v>6.537919760708137</v>
      </c>
      <c r="G50" s="22"/>
    </row>
    <row r="51" spans="1:7" ht="16.5">
      <c r="A51" s="18">
        <v>2006</v>
      </c>
      <c r="B51">
        <v>8222626</v>
      </c>
      <c r="C51" s="1">
        <v>4.465396915418183</v>
      </c>
      <c r="E51">
        <v>25798153</v>
      </c>
      <c r="F51" s="1">
        <v>5.277098551316058</v>
      </c>
      <c r="G51" s="22"/>
    </row>
    <row r="52" spans="1:7" ht="16.5">
      <c r="A52" s="18">
        <v>2007</v>
      </c>
      <c r="B52">
        <v>8219703</v>
      </c>
      <c r="C52" s="1">
        <v>-0.04</v>
      </c>
      <c r="E52">
        <v>26038900</v>
      </c>
      <c r="F52" s="1">
        <v>0.93</v>
      </c>
      <c r="G52" s="22"/>
    </row>
    <row r="53" ht="16.5">
      <c r="G53" s="22"/>
    </row>
    <row r="54" ht="16.5">
      <c r="G54" s="22"/>
    </row>
    <row r="55" ht="16.5">
      <c r="G55" s="22"/>
    </row>
    <row r="56" ht="16.5">
      <c r="G56" s="22"/>
    </row>
    <row r="57" ht="16.5">
      <c r="G57" s="22"/>
    </row>
    <row r="58" ht="16.5">
      <c r="G58" s="22"/>
    </row>
    <row r="59" ht="16.5">
      <c r="G59" s="22"/>
    </row>
    <row r="60" ht="16.5">
      <c r="G60" s="22"/>
    </row>
    <row r="61" ht="16.5">
      <c r="G61" s="22"/>
    </row>
    <row r="62" ht="16.5">
      <c r="G62" s="22"/>
    </row>
    <row r="63" ht="16.5">
      <c r="G63" s="22"/>
    </row>
    <row r="64" ht="16.5">
      <c r="G64" s="22"/>
    </row>
    <row r="65" ht="16.5">
      <c r="G65" s="22"/>
    </row>
    <row r="66" ht="16.5">
      <c r="G66" s="22"/>
    </row>
    <row r="67" ht="16.5">
      <c r="G67" s="22"/>
    </row>
    <row r="68" ht="16.5">
      <c r="G68" s="22"/>
    </row>
    <row r="69" ht="16.5">
      <c r="G69" s="22"/>
    </row>
    <row r="70" ht="16.5">
      <c r="G70" s="22"/>
    </row>
    <row r="71" ht="16.5">
      <c r="G71" s="22"/>
    </row>
    <row r="72" ht="16.5">
      <c r="G72" s="22"/>
    </row>
    <row r="73" ht="16.5">
      <c r="G73" s="22"/>
    </row>
    <row r="74" ht="16.5">
      <c r="G74" s="22"/>
    </row>
    <row r="75" ht="16.5">
      <c r="G75" s="22"/>
    </row>
    <row r="76" ht="16.5">
      <c r="G76" s="22"/>
    </row>
    <row r="77" ht="16.5">
      <c r="G77" s="22"/>
    </row>
    <row r="78" ht="16.5">
      <c r="G78" s="22"/>
    </row>
    <row r="79" ht="16.5">
      <c r="G79" s="22"/>
    </row>
    <row r="80" ht="16.5">
      <c r="G80" s="22"/>
    </row>
    <row r="81" ht="16.5">
      <c r="G81" s="22"/>
    </row>
    <row r="82" ht="16.5">
      <c r="G82" s="22"/>
    </row>
    <row r="83" ht="16.5">
      <c r="G83" s="22"/>
    </row>
    <row r="84" ht="16.5">
      <c r="G84" s="22"/>
    </row>
    <row r="85" ht="16.5">
      <c r="G85" s="22"/>
    </row>
    <row r="86" ht="16.5">
      <c r="G86" s="22"/>
    </row>
    <row r="87" ht="16.5">
      <c r="G87" s="22"/>
    </row>
    <row r="88" ht="16.5">
      <c r="G88" s="22"/>
    </row>
    <row r="89" ht="16.5">
      <c r="G89" s="22"/>
    </row>
    <row r="90" ht="16.5">
      <c r="G90" s="22"/>
    </row>
    <row r="91" ht="16.5">
      <c r="G91" s="22"/>
    </row>
    <row r="92" ht="16.5">
      <c r="G92" s="22"/>
    </row>
    <row r="93" ht="16.5">
      <c r="G93" s="22"/>
    </row>
    <row r="94" ht="16.5">
      <c r="G94" s="22"/>
    </row>
    <row r="95" ht="16.5">
      <c r="G95" s="22"/>
    </row>
    <row r="96" ht="16.5">
      <c r="G96" s="22"/>
    </row>
    <row r="97" ht="16.5">
      <c r="G97" s="22"/>
    </row>
    <row r="98" ht="16.5">
      <c r="G98" s="22"/>
    </row>
    <row r="99" ht="16.5">
      <c r="G99" s="22"/>
    </row>
    <row r="100" ht="16.5">
      <c r="G100" s="22"/>
    </row>
    <row r="101" ht="16.5">
      <c r="G101" s="22"/>
    </row>
    <row r="102" ht="16.5">
      <c r="G102" s="22"/>
    </row>
    <row r="103" ht="16.5">
      <c r="G103" s="22"/>
    </row>
    <row r="104" ht="16.5">
      <c r="G104" s="22"/>
    </row>
    <row r="105" ht="16.5">
      <c r="G105" s="22"/>
    </row>
    <row r="106" ht="16.5">
      <c r="G106" s="22"/>
    </row>
    <row r="107" ht="16.5">
      <c r="G107" s="22"/>
    </row>
    <row r="108" ht="16.5">
      <c r="G108" s="22"/>
    </row>
    <row r="109" ht="16.5">
      <c r="G109" s="22"/>
    </row>
    <row r="110" ht="16.5">
      <c r="G110" s="22"/>
    </row>
    <row r="111" ht="16.5">
      <c r="G111" s="22"/>
    </row>
    <row r="112" ht="16.5">
      <c r="G112" s="22"/>
    </row>
    <row r="113" ht="16.5">
      <c r="G113" s="22"/>
    </row>
    <row r="114" ht="16.5">
      <c r="G114" s="22"/>
    </row>
    <row r="115" ht="16.5">
      <c r="G115" s="22"/>
    </row>
    <row r="116" ht="16.5">
      <c r="G116" s="22"/>
    </row>
    <row r="117" ht="16.5">
      <c r="G117" s="22"/>
    </row>
    <row r="118" ht="16.5">
      <c r="G118" s="22"/>
    </row>
    <row r="119" ht="16.5">
      <c r="G119" s="22"/>
    </row>
    <row r="120" ht="16.5">
      <c r="G120" s="22"/>
    </row>
    <row r="121" ht="16.5">
      <c r="G121" s="22"/>
    </row>
    <row r="122" ht="16.5">
      <c r="G122" s="22"/>
    </row>
    <row r="123" ht="16.5">
      <c r="G123" s="22"/>
    </row>
    <row r="124" ht="16.5">
      <c r="G124" s="22"/>
    </row>
    <row r="125" ht="16.5">
      <c r="G125" s="22"/>
    </row>
    <row r="126" ht="16.5">
      <c r="G126" s="22"/>
    </row>
    <row r="127" ht="16.5">
      <c r="G127" s="22"/>
    </row>
    <row r="128" ht="16.5">
      <c r="G128" s="22"/>
    </row>
    <row r="129" ht="16.5">
      <c r="G129" s="22"/>
    </row>
    <row r="130" ht="16.5">
      <c r="G130" s="22"/>
    </row>
    <row r="131" ht="16.5">
      <c r="G131" s="22"/>
    </row>
    <row r="132" ht="16.5">
      <c r="G132" s="22"/>
    </row>
    <row r="133" ht="16.5">
      <c r="G133" s="22"/>
    </row>
    <row r="134" ht="16.5">
      <c r="G134" s="22"/>
    </row>
    <row r="135" ht="16.5">
      <c r="G135" s="22"/>
    </row>
    <row r="136" ht="16.5">
      <c r="G136" s="22"/>
    </row>
    <row r="137" ht="16.5">
      <c r="G137" s="22"/>
    </row>
    <row r="138" ht="16.5">
      <c r="G138" s="22"/>
    </row>
    <row r="139" ht="16.5">
      <c r="G139" s="22"/>
    </row>
    <row r="140" ht="16.5">
      <c r="G140" s="22"/>
    </row>
    <row r="141" ht="16.5">
      <c r="G141" s="22"/>
    </row>
    <row r="142" ht="16.5">
      <c r="G142" s="22"/>
    </row>
    <row r="143" ht="16.5">
      <c r="G143" s="22"/>
    </row>
    <row r="144" ht="16.5">
      <c r="G144" s="22"/>
    </row>
    <row r="145" ht="16.5">
      <c r="G145" s="22"/>
    </row>
    <row r="146" ht="16.5">
      <c r="G146" s="22"/>
    </row>
    <row r="147" ht="16.5">
      <c r="G147" s="22"/>
    </row>
    <row r="148" ht="16.5">
      <c r="G148" s="22"/>
    </row>
    <row r="149" ht="16.5">
      <c r="G149" s="22"/>
    </row>
    <row r="150" ht="16.5">
      <c r="G150" s="22"/>
    </row>
    <row r="151" ht="16.5">
      <c r="G151" s="22"/>
    </row>
    <row r="152" ht="16.5">
      <c r="G152" s="22"/>
    </row>
    <row r="153" ht="16.5">
      <c r="G153" s="22"/>
    </row>
    <row r="154" ht="16.5">
      <c r="G154" s="22"/>
    </row>
    <row r="155" ht="16.5">
      <c r="G155" s="22"/>
    </row>
    <row r="156" ht="16.5">
      <c r="G156" s="22"/>
    </row>
    <row r="157" ht="16.5">
      <c r="G157" s="22"/>
    </row>
    <row r="158" ht="16.5">
      <c r="G158" s="22"/>
    </row>
    <row r="159" ht="16.5">
      <c r="G159" s="22"/>
    </row>
    <row r="160" ht="16.5">
      <c r="G160" s="22"/>
    </row>
    <row r="161" ht="16.5">
      <c r="G161" s="22"/>
    </row>
    <row r="162" ht="16.5">
      <c r="G162" s="22"/>
    </row>
    <row r="163" ht="16.5">
      <c r="G163" s="22"/>
    </row>
    <row r="164" ht="16.5">
      <c r="G164" s="22"/>
    </row>
    <row r="165" ht="16.5">
      <c r="G165" s="22"/>
    </row>
    <row r="166" ht="16.5">
      <c r="G166" s="22"/>
    </row>
    <row r="167" ht="16.5">
      <c r="G167" s="22"/>
    </row>
    <row r="168" ht="16.5">
      <c r="G168" s="22"/>
    </row>
    <row r="169" ht="16.5">
      <c r="G169" s="22"/>
    </row>
    <row r="170" ht="16.5">
      <c r="G170" s="22"/>
    </row>
    <row r="171" ht="16.5">
      <c r="G171" s="22"/>
    </row>
    <row r="172" ht="16.5">
      <c r="G172" s="22"/>
    </row>
    <row r="173" ht="16.5">
      <c r="G173" s="22"/>
    </row>
    <row r="174" ht="16.5">
      <c r="G174" s="22"/>
    </row>
    <row r="175" ht="16.5">
      <c r="G175" s="22"/>
    </row>
    <row r="176" ht="16.5">
      <c r="G176" s="22"/>
    </row>
    <row r="177" ht="16.5">
      <c r="G177" s="22"/>
    </row>
    <row r="178" ht="16.5">
      <c r="G178" s="22"/>
    </row>
    <row r="179" ht="16.5">
      <c r="G179" s="22"/>
    </row>
    <row r="180" ht="16.5">
      <c r="G180" s="22"/>
    </row>
    <row r="181" ht="16.5">
      <c r="G181" s="22"/>
    </row>
    <row r="182" ht="16.5">
      <c r="G182" s="22"/>
    </row>
    <row r="183" ht="16.5">
      <c r="G183" s="22"/>
    </row>
    <row r="184" ht="16.5">
      <c r="G184" s="22"/>
    </row>
    <row r="185" ht="16.5">
      <c r="G185" s="22"/>
    </row>
    <row r="186" ht="16.5">
      <c r="G186" s="22"/>
    </row>
    <row r="187" ht="16.5">
      <c r="G187" s="22"/>
    </row>
    <row r="188" ht="16.5">
      <c r="G188" s="22"/>
    </row>
    <row r="189" ht="16.5">
      <c r="G189" s="22"/>
    </row>
    <row r="190" ht="16.5">
      <c r="G190" s="22"/>
    </row>
    <row r="191" ht="16.5">
      <c r="G191" s="22"/>
    </row>
    <row r="192" ht="16.5">
      <c r="G192" s="22"/>
    </row>
    <row r="193" ht="16.5">
      <c r="G193" s="22"/>
    </row>
    <row r="194" ht="16.5">
      <c r="G194" s="22"/>
    </row>
    <row r="195" ht="16.5">
      <c r="G195" s="22"/>
    </row>
    <row r="196" ht="16.5">
      <c r="G196" s="22"/>
    </row>
    <row r="197" ht="16.5">
      <c r="G197" s="22"/>
    </row>
    <row r="198" ht="16.5">
      <c r="G198" s="22"/>
    </row>
    <row r="199" ht="16.5">
      <c r="G199" s="22"/>
    </row>
    <row r="200" ht="16.5">
      <c r="G200" s="22"/>
    </row>
    <row r="201" ht="16.5">
      <c r="G201" s="22"/>
    </row>
    <row r="202" ht="16.5">
      <c r="G202" s="22"/>
    </row>
    <row r="203" ht="16.5">
      <c r="G203" s="22"/>
    </row>
    <row r="204" ht="16.5">
      <c r="G204" s="22"/>
    </row>
    <row r="205" ht="16.5">
      <c r="G205" s="22"/>
    </row>
    <row r="206" ht="16.5">
      <c r="G206" s="22"/>
    </row>
    <row r="207" ht="16.5">
      <c r="G207" s="22"/>
    </row>
    <row r="208" ht="16.5">
      <c r="G208" s="22"/>
    </row>
    <row r="209" ht="16.5">
      <c r="G209" s="22"/>
    </row>
    <row r="210" ht="16.5">
      <c r="G210" s="22"/>
    </row>
    <row r="211" ht="16.5">
      <c r="G211" s="22"/>
    </row>
    <row r="212" ht="16.5">
      <c r="G212" s="22"/>
    </row>
    <row r="213" ht="16.5">
      <c r="G213" s="22"/>
    </row>
    <row r="214" ht="16.5">
      <c r="G214" s="22"/>
    </row>
    <row r="215" ht="16.5">
      <c r="G215" s="22"/>
    </row>
    <row r="216" ht="16.5">
      <c r="G216" s="22"/>
    </row>
    <row r="217" ht="16.5">
      <c r="G217" s="22"/>
    </row>
    <row r="218" ht="16.5">
      <c r="G218" s="22"/>
    </row>
    <row r="219" ht="16.5">
      <c r="G219" s="22"/>
    </row>
    <row r="220" ht="16.5">
      <c r="G220" s="22"/>
    </row>
    <row r="221" ht="16.5">
      <c r="G221" s="22"/>
    </row>
    <row r="222" ht="16.5">
      <c r="G222" s="22"/>
    </row>
    <row r="223" ht="16.5">
      <c r="G223" s="22"/>
    </row>
    <row r="224" ht="16.5">
      <c r="G224" s="22"/>
    </row>
    <row r="225" ht="16.5">
      <c r="G225" s="22"/>
    </row>
    <row r="226" ht="16.5">
      <c r="G226" s="22"/>
    </row>
    <row r="227" ht="16.5">
      <c r="G227" s="22"/>
    </row>
    <row r="228" ht="16.5">
      <c r="G228" s="22"/>
    </row>
    <row r="229" ht="16.5">
      <c r="G229" s="22"/>
    </row>
    <row r="230" ht="16.5">
      <c r="G230" s="22"/>
    </row>
    <row r="231" ht="16.5">
      <c r="G231" s="22"/>
    </row>
    <row r="232" ht="16.5">
      <c r="G232" s="22"/>
    </row>
    <row r="233" ht="16.5">
      <c r="G233" s="22"/>
    </row>
    <row r="234" ht="16.5">
      <c r="G234" s="22"/>
    </row>
    <row r="235" ht="16.5">
      <c r="G235" s="22"/>
    </row>
    <row r="236" ht="16.5">
      <c r="G236" s="22"/>
    </row>
    <row r="237" ht="16.5">
      <c r="G237" s="22"/>
    </row>
    <row r="238" ht="16.5">
      <c r="G238" s="22"/>
    </row>
    <row r="239" ht="16.5">
      <c r="G239" s="22"/>
    </row>
    <row r="240" ht="16.5">
      <c r="G240" s="22"/>
    </row>
    <row r="241" ht="16.5">
      <c r="G241" s="22"/>
    </row>
    <row r="242" ht="16.5">
      <c r="G242" s="22"/>
    </row>
    <row r="243" ht="16.5">
      <c r="G243" s="22"/>
    </row>
    <row r="244" ht="16.5">
      <c r="G244" s="22"/>
    </row>
    <row r="245" ht="16.5">
      <c r="G245" s="22"/>
    </row>
    <row r="246" ht="16.5">
      <c r="G246" s="22"/>
    </row>
    <row r="247" ht="16.5">
      <c r="G247" s="22"/>
    </row>
    <row r="248" ht="16.5">
      <c r="G248" s="22"/>
    </row>
    <row r="249" ht="16.5">
      <c r="G249" s="22"/>
    </row>
    <row r="250" ht="16.5">
      <c r="G250" s="22"/>
    </row>
    <row r="251" ht="16.5">
      <c r="G251" s="22"/>
    </row>
    <row r="252" ht="16.5">
      <c r="G252" s="22"/>
    </row>
    <row r="253" ht="16.5">
      <c r="G253" s="22"/>
    </row>
    <row r="254" ht="16.5">
      <c r="G254" s="22"/>
    </row>
    <row r="255" ht="16.5">
      <c r="G255" s="22"/>
    </row>
    <row r="256" ht="16.5">
      <c r="G256" s="22"/>
    </row>
    <row r="257" ht="16.5">
      <c r="G257" s="22"/>
    </row>
    <row r="258" ht="16.5">
      <c r="G258" s="22"/>
    </row>
    <row r="259" ht="16.5">
      <c r="G259" s="22"/>
    </row>
    <row r="260" ht="16.5">
      <c r="G260" s="22"/>
    </row>
    <row r="261" ht="16.5">
      <c r="G261" s="22"/>
    </row>
    <row r="262" ht="16.5">
      <c r="G262" s="22"/>
    </row>
    <row r="263" ht="16.5">
      <c r="G263" s="22"/>
    </row>
    <row r="264" ht="16.5">
      <c r="G264" s="22"/>
    </row>
    <row r="265" ht="16.5">
      <c r="G265" s="22"/>
    </row>
    <row r="266" ht="16.5">
      <c r="G266" s="22"/>
    </row>
    <row r="267" ht="16.5">
      <c r="G267" s="22"/>
    </row>
    <row r="268" ht="16.5">
      <c r="G268" s="22"/>
    </row>
    <row r="269" ht="16.5">
      <c r="G269" s="22"/>
    </row>
    <row r="270" ht="16.5">
      <c r="G270" s="22"/>
    </row>
    <row r="271" ht="16.5">
      <c r="G271" s="22"/>
    </row>
    <row r="272" ht="16.5">
      <c r="G272" s="22"/>
    </row>
    <row r="273" ht="16.5">
      <c r="G273" s="22"/>
    </row>
    <row r="274" ht="16.5">
      <c r="G274" s="22"/>
    </row>
    <row r="275" ht="16.5">
      <c r="G275" s="22"/>
    </row>
    <row r="276" ht="16.5">
      <c r="G276" s="22"/>
    </row>
    <row r="277" ht="16.5">
      <c r="G277" s="22"/>
    </row>
    <row r="278" ht="16.5">
      <c r="G278" s="22"/>
    </row>
    <row r="279" ht="16.5">
      <c r="G279" s="22"/>
    </row>
    <row r="280" ht="16.5">
      <c r="G280" s="22"/>
    </row>
    <row r="281" ht="16.5">
      <c r="G281" s="22"/>
    </row>
    <row r="282" ht="16.5">
      <c r="G282" s="22"/>
    </row>
    <row r="283" ht="16.5">
      <c r="G283" s="22"/>
    </row>
    <row r="284" ht="16.5">
      <c r="G284" s="22"/>
    </row>
    <row r="285" ht="16.5">
      <c r="G285" s="22"/>
    </row>
    <row r="286" ht="16.5">
      <c r="G286" s="22"/>
    </row>
    <row r="287" ht="16.5">
      <c r="G287" s="22"/>
    </row>
    <row r="288" ht="16.5">
      <c r="G288" s="22"/>
    </row>
    <row r="289" ht="16.5">
      <c r="G289" s="22"/>
    </row>
    <row r="290" ht="16.5">
      <c r="G290" s="22"/>
    </row>
    <row r="291" ht="16.5">
      <c r="G291" s="22"/>
    </row>
    <row r="292" ht="16.5">
      <c r="G292" s="22"/>
    </row>
    <row r="293" ht="16.5">
      <c r="G293" s="22"/>
    </row>
    <row r="294" ht="16.5">
      <c r="G294" s="22"/>
    </row>
    <row r="295" ht="16.5">
      <c r="G295" s="22"/>
    </row>
    <row r="296" ht="16.5">
      <c r="G296" s="22"/>
    </row>
    <row r="297" ht="16.5">
      <c r="G297" s="22"/>
    </row>
    <row r="298" ht="16.5">
      <c r="G298" s="22"/>
    </row>
    <row r="299" ht="16.5">
      <c r="G299" s="22"/>
    </row>
    <row r="300" ht="16.5">
      <c r="G300" s="22"/>
    </row>
    <row r="301" ht="16.5">
      <c r="G301" s="22"/>
    </row>
    <row r="302" ht="16.5">
      <c r="G302" s="22"/>
    </row>
    <row r="303" ht="16.5">
      <c r="G303" s="22"/>
    </row>
    <row r="304" ht="16.5">
      <c r="G304" s="22"/>
    </row>
    <row r="305" ht="16.5">
      <c r="G305" s="22"/>
    </row>
    <row r="306" ht="16.5">
      <c r="G306" s="22"/>
    </row>
    <row r="307" ht="16.5">
      <c r="G307" s="22"/>
    </row>
    <row r="308" ht="16.5">
      <c r="G308" s="22"/>
    </row>
    <row r="309" ht="16.5">
      <c r="G309" s="22"/>
    </row>
    <row r="310" ht="16.5">
      <c r="G310" s="22"/>
    </row>
    <row r="311" ht="16.5">
      <c r="G311" s="22"/>
    </row>
    <row r="312" ht="16.5">
      <c r="G312" s="22"/>
    </row>
    <row r="313" ht="16.5">
      <c r="G313" s="22"/>
    </row>
    <row r="314" ht="16.5">
      <c r="G314" s="22"/>
    </row>
    <row r="315" ht="16.5">
      <c r="G315" s="22"/>
    </row>
    <row r="316" ht="16.5">
      <c r="G316" s="22"/>
    </row>
    <row r="317" ht="16.5">
      <c r="G317" s="22"/>
    </row>
    <row r="318" ht="16.5">
      <c r="G318" s="22"/>
    </row>
    <row r="319" ht="16.5">
      <c r="G319" s="22"/>
    </row>
    <row r="320" ht="16.5">
      <c r="G320" s="22"/>
    </row>
    <row r="321" ht="16.5">
      <c r="G321" s="22"/>
    </row>
    <row r="322" ht="16.5">
      <c r="G322" s="22"/>
    </row>
    <row r="323" ht="16.5">
      <c r="G323" s="22"/>
    </row>
    <row r="324" ht="16.5">
      <c r="G324" s="22"/>
    </row>
    <row r="325" ht="16.5">
      <c r="G325" s="22"/>
    </row>
    <row r="326" ht="16.5">
      <c r="G326" s="22"/>
    </row>
    <row r="327" ht="16.5">
      <c r="G327" s="22"/>
    </row>
    <row r="328" ht="16.5">
      <c r="G328" s="22"/>
    </row>
    <row r="329" ht="16.5">
      <c r="G329" s="22"/>
    </row>
    <row r="330" ht="16.5">
      <c r="G330" s="22"/>
    </row>
    <row r="331" ht="16.5">
      <c r="G331" s="22"/>
    </row>
    <row r="332" ht="16.5">
      <c r="G332" s="22"/>
    </row>
    <row r="333" ht="16.5">
      <c r="G333" s="22"/>
    </row>
    <row r="334" ht="16.5">
      <c r="G334" s="22"/>
    </row>
    <row r="335" ht="16.5">
      <c r="G335" s="22"/>
    </row>
    <row r="336" ht="16.5">
      <c r="G336" s="22"/>
    </row>
    <row r="337" ht="16.5">
      <c r="G337" s="22"/>
    </row>
    <row r="338" ht="16.5">
      <c r="G338" s="22"/>
    </row>
    <row r="339" ht="16.5">
      <c r="G339" s="22"/>
    </row>
    <row r="340" ht="16.5">
      <c r="G340" s="22"/>
    </row>
    <row r="341" ht="16.5">
      <c r="G341" s="22"/>
    </row>
    <row r="342" ht="16.5">
      <c r="G342" s="22"/>
    </row>
    <row r="343" ht="16.5">
      <c r="G343" s="22"/>
    </row>
    <row r="344" ht="16.5">
      <c r="G344" s="22"/>
    </row>
    <row r="345" ht="16.5">
      <c r="G345" s="22"/>
    </row>
    <row r="346" ht="16.5">
      <c r="G346" s="22"/>
    </row>
    <row r="347" ht="16.5">
      <c r="G347" s="22"/>
    </row>
    <row r="348" ht="16.5">
      <c r="G348" s="22"/>
    </row>
    <row r="349" ht="16.5">
      <c r="G349" s="22"/>
    </row>
    <row r="350" ht="16.5">
      <c r="G350" s="22"/>
    </row>
    <row r="351" ht="16.5">
      <c r="G351" s="22"/>
    </row>
    <row r="352" ht="16.5">
      <c r="G352" s="22"/>
    </row>
    <row r="353" ht="16.5">
      <c r="G353" s="22"/>
    </row>
    <row r="354" ht="16.5">
      <c r="G354" s="22"/>
    </row>
    <row r="355" ht="16.5">
      <c r="G355" s="22"/>
    </row>
    <row r="356" ht="16.5">
      <c r="G356" s="22"/>
    </row>
    <row r="357" ht="16.5">
      <c r="G357" s="22"/>
    </row>
    <row r="358" ht="16.5">
      <c r="G358" s="22"/>
    </row>
    <row r="359" ht="16.5">
      <c r="G359" s="22"/>
    </row>
    <row r="360" ht="16.5">
      <c r="G360" s="22"/>
    </row>
    <row r="361" ht="16.5">
      <c r="G361" s="22"/>
    </row>
    <row r="362" ht="16.5">
      <c r="G362" s="22"/>
    </row>
    <row r="363" ht="16.5">
      <c r="G363" s="22"/>
    </row>
    <row r="364" ht="16.5">
      <c r="G364" s="22"/>
    </row>
    <row r="365" ht="16.5">
      <c r="G365" s="22"/>
    </row>
    <row r="366" ht="16.5">
      <c r="G366" s="22"/>
    </row>
    <row r="367" ht="16.5">
      <c r="G367" s="22"/>
    </row>
    <row r="368" ht="16.5">
      <c r="G368" s="22"/>
    </row>
    <row r="369" ht="16.5">
      <c r="G369" s="22"/>
    </row>
    <row r="370" ht="16.5">
      <c r="G370" s="22"/>
    </row>
    <row r="371" ht="16.5">
      <c r="G371" s="22"/>
    </row>
    <row r="372" ht="16.5">
      <c r="G372" s="22"/>
    </row>
    <row r="373" ht="16.5">
      <c r="G373" s="22"/>
    </row>
    <row r="374" ht="16.5">
      <c r="G374" s="22"/>
    </row>
    <row r="375" ht="16.5">
      <c r="G375" s="22"/>
    </row>
    <row r="376" ht="16.5">
      <c r="G376" s="22"/>
    </row>
    <row r="377" ht="16.5">
      <c r="G377" s="22"/>
    </row>
    <row r="378" ht="16.5">
      <c r="G378" s="22"/>
    </row>
    <row r="379" ht="16.5">
      <c r="G379" s="22"/>
    </row>
    <row r="380" ht="16.5">
      <c r="G380" s="22"/>
    </row>
    <row r="381" ht="16.5">
      <c r="G381" s="22"/>
    </row>
    <row r="382" ht="16.5">
      <c r="G382" s="22"/>
    </row>
    <row r="383" ht="16.5">
      <c r="G383" s="22"/>
    </row>
    <row r="384" ht="16.5">
      <c r="G384" s="22"/>
    </row>
    <row r="385" ht="16.5">
      <c r="G385" s="22"/>
    </row>
    <row r="386" ht="16.5">
      <c r="G386" s="22"/>
    </row>
    <row r="387" ht="16.5">
      <c r="G387" s="22"/>
    </row>
    <row r="388" ht="16.5">
      <c r="G388" s="22"/>
    </row>
    <row r="389" ht="16.5">
      <c r="G389" s="22"/>
    </row>
    <row r="390" ht="16.5">
      <c r="G390" s="22"/>
    </row>
    <row r="391" ht="16.5">
      <c r="G391" s="22"/>
    </row>
    <row r="392" ht="16.5">
      <c r="G392" s="22"/>
    </row>
    <row r="393" ht="16.5">
      <c r="G393" s="22"/>
    </row>
    <row r="394" ht="16.5">
      <c r="G394" s="22"/>
    </row>
    <row r="395" ht="16.5">
      <c r="G395" s="22"/>
    </row>
    <row r="396" ht="16.5">
      <c r="G396" s="22"/>
    </row>
    <row r="397" ht="16.5">
      <c r="G397" s="22"/>
    </row>
    <row r="398" ht="16.5">
      <c r="G398" s="22"/>
    </row>
    <row r="399" ht="16.5">
      <c r="G399" s="22"/>
    </row>
    <row r="400" ht="16.5">
      <c r="G400" s="22"/>
    </row>
    <row r="401" ht="16.5">
      <c r="G401" s="22"/>
    </row>
    <row r="402" ht="16.5">
      <c r="G402" s="22"/>
    </row>
    <row r="403" ht="16.5">
      <c r="G403" s="22"/>
    </row>
    <row r="404" ht="16.5">
      <c r="G404" s="22"/>
    </row>
    <row r="405" ht="16.5">
      <c r="G405" s="22"/>
    </row>
    <row r="406" ht="16.5">
      <c r="G406" s="22"/>
    </row>
    <row r="407" ht="16.5">
      <c r="G407" s="22"/>
    </row>
    <row r="408" ht="16.5">
      <c r="G408" s="22"/>
    </row>
    <row r="409" ht="16.5">
      <c r="G409" s="22"/>
    </row>
    <row r="410" ht="16.5">
      <c r="G410" s="22"/>
    </row>
    <row r="411" ht="16.5">
      <c r="G411" s="22"/>
    </row>
    <row r="412" ht="16.5">
      <c r="G412" s="22"/>
    </row>
    <row r="413" ht="16.5">
      <c r="G413" s="22"/>
    </row>
    <row r="414" ht="16.5">
      <c r="G414" s="22"/>
    </row>
    <row r="415" ht="16.5">
      <c r="G415" s="22"/>
    </row>
    <row r="416" ht="16.5">
      <c r="G416" s="22"/>
    </row>
    <row r="417" ht="16.5">
      <c r="G417" s="22"/>
    </row>
    <row r="418" ht="16.5">
      <c r="G418" s="22"/>
    </row>
    <row r="419" ht="16.5">
      <c r="G419" s="22"/>
    </row>
    <row r="420" ht="16.5">
      <c r="G420" s="22"/>
    </row>
    <row r="421" ht="16.5">
      <c r="G421" s="22"/>
    </row>
    <row r="422" ht="16.5">
      <c r="G422" s="22"/>
    </row>
    <row r="423" ht="16.5">
      <c r="G423" s="22"/>
    </row>
    <row r="424" ht="16.5">
      <c r="G424" s="22"/>
    </row>
    <row r="425" ht="16.5">
      <c r="G425" s="22"/>
    </row>
    <row r="426" ht="16.5">
      <c r="G426" s="22"/>
    </row>
    <row r="427" ht="16.5">
      <c r="G427" s="22"/>
    </row>
    <row r="428" ht="16.5">
      <c r="G428" s="22"/>
    </row>
    <row r="429" ht="16.5">
      <c r="G429" s="22"/>
    </row>
    <row r="430" ht="16.5">
      <c r="G430" s="22"/>
    </row>
    <row r="431" ht="16.5">
      <c r="G431" s="22"/>
    </row>
    <row r="432" ht="16.5">
      <c r="G432" s="22"/>
    </row>
    <row r="433" ht="16.5">
      <c r="G433" s="22"/>
    </row>
    <row r="434" ht="16.5">
      <c r="G434" s="22"/>
    </row>
    <row r="435" ht="16.5">
      <c r="G435" s="22"/>
    </row>
    <row r="436" ht="16.5">
      <c r="G436" s="22"/>
    </row>
    <row r="437" ht="16.5">
      <c r="G437" s="22"/>
    </row>
    <row r="438" ht="16.5">
      <c r="G438" s="22"/>
    </row>
    <row r="439" ht="16.5">
      <c r="G439" s="22"/>
    </row>
    <row r="440" ht="16.5">
      <c r="G440" s="22"/>
    </row>
    <row r="441" ht="16.5">
      <c r="G441" s="22"/>
    </row>
    <row r="442" ht="16.5">
      <c r="G442" s="22"/>
    </row>
    <row r="443" ht="16.5">
      <c r="G443" s="22"/>
    </row>
    <row r="444" ht="16.5">
      <c r="G444" s="22"/>
    </row>
    <row r="445" ht="16.5">
      <c r="G445" s="22"/>
    </row>
    <row r="446" ht="16.5">
      <c r="G446" s="22"/>
    </row>
    <row r="447" ht="16.5">
      <c r="G447" s="22"/>
    </row>
    <row r="448" ht="16.5">
      <c r="G448" s="22"/>
    </row>
    <row r="449" ht="16.5">
      <c r="G449" s="22"/>
    </row>
    <row r="450" ht="16.5">
      <c r="G450" s="22"/>
    </row>
    <row r="451" ht="16.5">
      <c r="G451" s="22"/>
    </row>
    <row r="452" ht="16.5">
      <c r="G452" s="22"/>
    </row>
    <row r="453" ht="16.5">
      <c r="G453" s="22"/>
    </row>
    <row r="454" ht="16.5">
      <c r="G454" s="22"/>
    </row>
    <row r="455" ht="16.5">
      <c r="G455" s="22"/>
    </row>
    <row r="456" ht="16.5">
      <c r="G456" s="22"/>
    </row>
    <row r="457" ht="16.5">
      <c r="G457" s="22"/>
    </row>
    <row r="458" ht="16.5">
      <c r="G458" s="22"/>
    </row>
    <row r="459" ht="16.5">
      <c r="G459" s="22"/>
    </row>
    <row r="460" ht="16.5">
      <c r="G460" s="22"/>
    </row>
    <row r="461" ht="16.5">
      <c r="G461" s="22"/>
    </row>
    <row r="462" ht="16.5">
      <c r="G462" s="22"/>
    </row>
    <row r="463" ht="16.5">
      <c r="G463" s="22"/>
    </row>
    <row r="464" ht="16.5">
      <c r="G464" s="22"/>
    </row>
    <row r="465" ht="16.5">
      <c r="G465" s="22"/>
    </row>
    <row r="466" ht="16.5">
      <c r="G466" s="22"/>
    </row>
    <row r="467" ht="16.5">
      <c r="G467" s="22"/>
    </row>
    <row r="468" ht="16.5">
      <c r="G468" s="22"/>
    </row>
    <row r="469" ht="16.5">
      <c r="G469" s="22"/>
    </row>
    <row r="470" ht="16.5">
      <c r="G470" s="22"/>
    </row>
    <row r="471" ht="16.5">
      <c r="G471" s="22"/>
    </row>
    <row r="472" ht="16.5">
      <c r="G472" s="22"/>
    </row>
    <row r="473" ht="16.5">
      <c r="G473" s="22"/>
    </row>
    <row r="474" ht="16.5">
      <c r="G474" s="22"/>
    </row>
    <row r="475" ht="16.5">
      <c r="G475" s="22"/>
    </row>
    <row r="476" ht="16.5">
      <c r="G476" s="22"/>
    </row>
    <row r="477" ht="16.5">
      <c r="G477" s="22"/>
    </row>
    <row r="478" ht="16.5">
      <c r="G478" s="22"/>
    </row>
    <row r="479" ht="16.5">
      <c r="G479" s="22"/>
    </row>
    <row r="480" ht="16.5">
      <c r="G480" s="22"/>
    </row>
    <row r="481" ht="16.5">
      <c r="G481" s="22"/>
    </row>
    <row r="482" ht="16.5">
      <c r="G482" s="22"/>
    </row>
    <row r="483" ht="16.5">
      <c r="G483" s="22"/>
    </row>
    <row r="484" ht="16.5">
      <c r="G484" s="22"/>
    </row>
    <row r="485" ht="16.5">
      <c r="G485" s="22"/>
    </row>
    <row r="486" ht="16.5">
      <c r="G486" s="22"/>
    </row>
    <row r="487" ht="16.5">
      <c r="G487" s="22"/>
    </row>
    <row r="488" ht="16.5">
      <c r="G488" s="22"/>
    </row>
    <row r="489" ht="16.5">
      <c r="G489" s="22"/>
    </row>
    <row r="490" ht="16.5">
      <c r="G490" s="22"/>
    </row>
    <row r="491" ht="16.5">
      <c r="G491" s="22"/>
    </row>
    <row r="492" ht="16.5">
      <c r="G492" s="22"/>
    </row>
    <row r="493" ht="16.5">
      <c r="G493" s="22"/>
    </row>
    <row r="494" ht="16.5">
      <c r="G494" s="22"/>
    </row>
    <row r="495" ht="16.5">
      <c r="G495" s="22"/>
    </row>
    <row r="496" ht="16.5">
      <c r="G496" s="22"/>
    </row>
    <row r="497" ht="16.5">
      <c r="G497" s="22"/>
    </row>
    <row r="498" ht="16.5">
      <c r="G498" s="22"/>
    </row>
    <row r="499" ht="16.5">
      <c r="G499" s="22"/>
    </row>
    <row r="500" ht="16.5">
      <c r="G500" s="22"/>
    </row>
    <row r="501" ht="16.5">
      <c r="G501" s="22"/>
    </row>
    <row r="502" ht="16.5">
      <c r="G502" s="22"/>
    </row>
    <row r="503" ht="16.5">
      <c r="G503" s="22"/>
    </row>
    <row r="504" ht="16.5">
      <c r="G504" s="22"/>
    </row>
    <row r="505" ht="16.5">
      <c r="G505" s="22"/>
    </row>
    <row r="506" ht="16.5">
      <c r="G506" s="22"/>
    </row>
    <row r="507" ht="16.5">
      <c r="G507" s="22"/>
    </row>
    <row r="508" ht="16.5">
      <c r="G508" s="22"/>
    </row>
    <row r="509" ht="16.5">
      <c r="G509" s="22"/>
    </row>
    <row r="510" ht="16.5">
      <c r="G510" s="22"/>
    </row>
    <row r="511" ht="16.5">
      <c r="G511" s="22"/>
    </row>
    <row r="512" ht="16.5">
      <c r="G512" s="22"/>
    </row>
    <row r="513" ht="16.5">
      <c r="G513" s="22"/>
    </row>
    <row r="514" ht="16.5">
      <c r="G514" s="22"/>
    </row>
    <row r="515" ht="16.5">
      <c r="G515" s="22"/>
    </row>
    <row r="516" ht="16.5">
      <c r="G516" s="22"/>
    </row>
    <row r="517" ht="16.5">
      <c r="G517" s="22"/>
    </row>
    <row r="518" ht="16.5">
      <c r="G518" s="22"/>
    </row>
    <row r="519" ht="16.5">
      <c r="G519" s="22"/>
    </row>
    <row r="520" ht="16.5">
      <c r="G520" s="22"/>
    </row>
    <row r="521" ht="16.5">
      <c r="G521" s="22"/>
    </row>
    <row r="522" ht="16.5">
      <c r="G522" s="22"/>
    </row>
    <row r="523" ht="16.5">
      <c r="G523" s="22"/>
    </row>
    <row r="524" ht="16.5">
      <c r="G524" s="22"/>
    </row>
    <row r="525" ht="16.5">
      <c r="G525" s="22"/>
    </row>
    <row r="526" ht="16.5">
      <c r="G526" s="22"/>
    </row>
    <row r="527" ht="16.5">
      <c r="G527" s="22"/>
    </row>
    <row r="528" ht="16.5">
      <c r="G528" s="22"/>
    </row>
    <row r="529" ht="16.5">
      <c r="G529" s="22"/>
    </row>
    <row r="530" ht="16.5">
      <c r="G530" s="22"/>
    </row>
    <row r="531" ht="16.5">
      <c r="G531" s="22"/>
    </row>
    <row r="532" ht="16.5">
      <c r="G532" s="22"/>
    </row>
    <row r="533" ht="16.5">
      <c r="G533" s="22"/>
    </row>
    <row r="534" ht="16.5">
      <c r="G534" s="22"/>
    </row>
    <row r="535" ht="16.5">
      <c r="G535" s="22"/>
    </row>
    <row r="536" ht="16.5">
      <c r="G536" s="22"/>
    </row>
    <row r="537" ht="16.5">
      <c r="G537" s="22"/>
    </row>
    <row r="538" ht="16.5">
      <c r="G538" s="22"/>
    </row>
    <row r="539" ht="16.5">
      <c r="G539" s="22"/>
    </row>
    <row r="540" ht="16.5">
      <c r="G540" s="22"/>
    </row>
    <row r="541" ht="16.5">
      <c r="G541" s="22"/>
    </row>
    <row r="542" ht="16.5">
      <c r="G542" s="22"/>
    </row>
    <row r="543" ht="16.5">
      <c r="G543" s="22"/>
    </row>
    <row r="544" ht="16.5">
      <c r="G544" s="22"/>
    </row>
    <row r="545" ht="16.5">
      <c r="G545" s="22"/>
    </row>
    <row r="546" ht="16.5">
      <c r="G546" s="22"/>
    </row>
    <row r="547" ht="16.5">
      <c r="G547" s="22"/>
    </row>
    <row r="548" ht="16.5">
      <c r="G548" s="22"/>
    </row>
    <row r="549" ht="16.5">
      <c r="G549" s="22"/>
    </row>
    <row r="550" ht="16.5">
      <c r="G550" s="22"/>
    </row>
    <row r="551" ht="16.5">
      <c r="G551" s="22"/>
    </row>
    <row r="552" ht="16.5">
      <c r="G552" s="22"/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littlechinger</cp:lastModifiedBy>
  <dcterms:created xsi:type="dcterms:W3CDTF">2006-02-16T08:25:59Z</dcterms:created>
  <dcterms:modified xsi:type="dcterms:W3CDTF">2008-02-29T08:28:57Z</dcterms:modified>
  <cp:category/>
  <cp:version/>
  <cp:contentType/>
  <cp:contentStatus/>
</cp:coreProperties>
</file>